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Chart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<sst xmlns="http://schemas.openxmlformats.org/spreadsheetml/2006/main" count="116" uniqueCount="76">
  <si>
    <t xml:space="preserve">Exploring Energy Losses of a Cuboid</t>
  </si>
  <si>
    <t xml:space="preserve">Password: Buildhub</t>
  </si>
  <si>
    <t xml:space="preserve">Length /m</t>
  </si>
  <si>
    <t xml:space="preserve">Width /m</t>
  </si>
  <si>
    <t xml:space="preserve">Height /m</t>
  </si>
  <si>
    <r>
      <rPr>
        <b val="true"/>
        <sz val="10"/>
        <rFont val="Arial"/>
        <family val="2"/>
      </rPr>
      <t xml:space="preserve">U-Value /W.m</t>
    </r>
    <r>
      <rPr>
        <b val="true"/>
        <vertAlign val="superscript"/>
        <sz val="10"/>
        <rFont val="Arial"/>
        <family val="2"/>
      </rPr>
      <t xml:space="preserve">-2</t>
    </r>
    <r>
      <rPr>
        <b val="true"/>
        <sz val="10"/>
        <rFont val="Arial"/>
        <family val="2"/>
      </rPr>
      <t xml:space="preserve">.K</t>
    </r>
    <r>
      <rPr>
        <b val="true"/>
        <vertAlign val="superscript"/>
        <sz val="10"/>
        <rFont val="Arial"/>
        <family val="2"/>
      </rPr>
      <t xml:space="preserve">-1</t>
    </r>
  </si>
  <si>
    <t xml:space="preserve">ACH /m3/h</t>
  </si>
  <si>
    <t xml:space="preserve">MVHR Efficiency /%</t>
  </si>
  <si>
    <t xml:space="preserve">OAT /°C</t>
  </si>
  <si>
    <t xml:space="preserve">IAT /°C</t>
  </si>
  <si>
    <t xml:space="preserve">Surface Losses /W</t>
  </si>
  <si>
    <t xml:space="preserve">Ventilation Losses /W</t>
  </si>
  <si>
    <t xml:space="preserve">With MVHR Losses /W</t>
  </si>
  <si>
    <t xml:space="preserve">Total Surface and Ventilation /W</t>
  </si>
  <si>
    <t xml:space="preserve">Total Surface and MVHR /W</t>
  </si>
  <si>
    <t xml:space="preserve">Width/Length /m</t>
  </si>
  <si>
    <t xml:space="preserve">Ventilation Losses: Cuboid Length 1m</t>
  </si>
  <si>
    <t xml:space="preserve">Ventilation Losses: Cuboid Length 2m</t>
  </si>
  <si>
    <t xml:space="preserve">Ventilation Losses: Cuboid Length 3m</t>
  </si>
  <si>
    <t xml:space="preserve">Ventilation Losses: Cuboid Length 4m</t>
  </si>
  <si>
    <t xml:space="preserve">Ventilation Losses: Cuboid Length 5m</t>
  </si>
  <si>
    <t xml:space="preserve">Ventilation Losses: Cuboid Length 6m</t>
  </si>
  <si>
    <t xml:space="preserve">Ventilation Losses: Cuboid Length 7m</t>
  </si>
  <si>
    <t xml:space="preserve">Ventilation Losses: Cuboid Length 8m</t>
  </si>
  <si>
    <t xml:space="preserve">Ventilation Losses: Cuboid Length 9m</t>
  </si>
  <si>
    <t xml:space="preserve">Ventilation Losses: Cuboid Length 10m</t>
  </si>
  <si>
    <t xml:space="preserve">Ventilation Losses: Cuboid Length 11m</t>
  </si>
  <si>
    <t xml:space="preserve">Ventilation Losses: Cuboid Length 12m</t>
  </si>
  <si>
    <t xml:space="preserve">Width 1m</t>
  </si>
  <si>
    <t xml:space="preserve">Width 2m</t>
  </si>
  <si>
    <t xml:space="preserve">Width 3m</t>
  </si>
  <si>
    <t xml:space="preserve">Width 4m</t>
  </si>
  <si>
    <t xml:space="preserve">Width 5m</t>
  </si>
  <si>
    <t xml:space="preserve">Width 6m</t>
  </si>
  <si>
    <t xml:space="preserve">Width 7m</t>
  </si>
  <si>
    <t xml:space="preserve">Width 8m</t>
  </si>
  <si>
    <t xml:space="preserve">Width 9m</t>
  </si>
  <si>
    <t xml:space="preserve">Width 10m</t>
  </si>
  <si>
    <t xml:space="preserve">Width 11m</t>
  </si>
  <si>
    <t xml:space="preserve">Width 12m</t>
  </si>
  <si>
    <t xml:space="preserve">Fabric Losses: Cuboid Length 1m</t>
  </si>
  <si>
    <t xml:space="preserve">Fabric Losses: Cuboid Length 2m</t>
  </si>
  <si>
    <t xml:space="preserve">Fabric Losses: Cuboid Length 3m</t>
  </si>
  <si>
    <t xml:space="preserve">Fabric Losses: Cuboid Length 4m</t>
  </si>
  <si>
    <t xml:space="preserve">Fabric Losses: Cuboid Length 5m</t>
  </si>
  <si>
    <t xml:space="preserve">Fabric Losses: Cuboid Length 6m</t>
  </si>
  <si>
    <t xml:space="preserve">Fabric Losses: Cuboid Length 7m</t>
  </si>
  <si>
    <t xml:space="preserve">Fabric Losses: Cuboid Length 8m</t>
  </si>
  <si>
    <t xml:space="preserve">Fabric Losses: Cuboid Length 9m</t>
  </si>
  <si>
    <t xml:space="preserve">Fabric Losses: Cuboid Length 10m</t>
  </si>
  <si>
    <t xml:space="preserve">Fabric Losses: Cuboid Length 11m</t>
  </si>
  <si>
    <t xml:space="preserve">Fabric Losses: Cuboid Length 12m</t>
  </si>
  <si>
    <t xml:space="preserve">Surface Area to Volume Ratio: Cuboid Length 1m</t>
  </si>
  <si>
    <t xml:space="preserve">Surface Area to Volume Ratio: Cuboid Length 2m</t>
  </si>
  <si>
    <t xml:space="preserve">Surface Area to Volume Ratio: Cuboid Length 3m</t>
  </si>
  <si>
    <t xml:space="preserve">Surface Area to Volume Ratio: Cuboid Length 4m</t>
  </si>
  <si>
    <t xml:space="preserve">Surface Area to Volume Ratio: Cuboid Length 5m</t>
  </si>
  <si>
    <t xml:space="preserve">Surface Area to Volume Ratio: Cuboid Length 6m</t>
  </si>
  <si>
    <t xml:space="preserve">Surface Area to Volume Ratio: Cuboid Length 7m</t>
  </si>
  <si>
    <t xml:space="preserve">Surface Area to Volume Ratio: Cuboid Length 8m</t>
  </si>
  <si>
    <t xml:space="preserve">Surface Area to Volume Ratio: Cuboid Length 9m</t>
  </si>
  <si>
    <t xml:space="preserve">Surface Area to Volume Ratio: Cuboid Length 10m</t>
  </si>
  <si>
    <t xml:space="preserve">Surface Area to Volume Ratio: Cuboid Length 11m</t>
  </si>
  <si>
    <t xml:space="preserve">Surface Area to Volume Ratio: Cuboid Length 12m</t>
  </si>
  <si>
    <t xml:space="preserve">Fabric to Ventilation Ratio: Cuboid Length 1m</t>
  </si>
  <si>
    <t xml:space="preserve">Fabric to Ventilation Ratio: Cuboid Length 2m</t>
  </si>
  <si>
    <t xml:space="preserve">Fabric to Ventilation Ratio: Cuboid Length 3m</t>
  </si>
  <si>
    <t xml:space="preserve">Fabric to Ventilation Ratio: Cuboid Length 4m</t>
  </si>
  <si>
    <t xml:space="preserve">Fabric to Ventilation Ratio: Cuboid Length 5m</t>
  </si>
  <si>
    <t xml:space="preserve">Fabric to Ventilation Ratio: Cuboid Length 6m</t>
  </si>
  <si>
    <t xml:space="preserve">Fabric to Ventilation Ratio: Cuboid Length 7m</t>
  </si>
  <si>
    <t xml:space="preserve">Fabric to Ventilation Ratio: Cuboid Length 8m</t>
  </si>
  <si>
    <t xml:space="preserve">Fabric to Ventilation Ratio: Cuboid Length 9m</t>
  </si>
  <si>
    <t xml:space="preserve">Fabric to Ventilation Ratio: Cuboid Length 10m</t>
  </si>
  <si>
    <t xml:space="preserve">Fabric to Ventilation Ratio: Cuboid Length 11m</t>
  </si>
  <si>
    <t xml:space="preserve">Fabric to Ventilation Ratio: Cuboid Length 12m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</si>
</sst>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0"/>
    <numFmt numFmtId="167" formatCode="0.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  <font>
      <sz val="10"/>
      <name val="Courier New;Lucida Sans Typewriter"/>
      <family val="3"/>
    </font>
    <font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969696"/>
      <rgbColor rgb="FF004586"/>
      <rgbColor rgb="FF579D1C"/>
      <rgbColor rgb="FF003300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Fabric to Ventillation Losses Ratios</a:t>
            </a:r>
          </a:p>
        </c:rich>
      </c:tx>
      <c:layout>
        <c:manualLayout>
          <c:xMode val="edge"/>
          <c:yMode val="edge"/>
          <c:x val="0.364130038632553"/>
          <c:y val="0.029567483913008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837889058969313"/>
          <c:y val="0.133012951046673"/>
          <c:w val="0.88876740287193"/>
          <c:h val="0.566262116152154"/>
        </c:manualLayout>
      </c:layout>
      <c:scatterChart>
        <c:scatterStyle val="line"/>
        <c:varyColors val="0"/>
        <c:ser>
          <c:idx val="0"/>
          <c:order val="0"/>
          <c:tx>
            <c:strRef>
              <c:f>Data!$B$67</c:f>
              <c:strCache>
                <c:ptCount val="1"/>
                <c:pt idx="0">
                  <c:v>Fabric to Ventilation Ratio: Cuboid Length 1m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Data!$B$68:$B$79</c:f>
              <c:numCache>
                <c:formatCode>0.0</c:formatCode>
                <c:ptCount val="12"/>
                <c:pt idx="0">
                  <c:v>0.829433364533084</c:v>
                </c:pt>
                <c:pt idx="1">
                  <c:v>0.656634746922025</c:v>
                </c:pt>
                <c:pt idx="2">
                  <c:v>0.599035207718338</c:v>
                </c:pt>
                <c:pt idx="3">
                  <c:v>0.570235438116495</c:v>
                </c:pt>
                <c:pt idx="4">
                  <c:v>0.552955576355389</c:v>
                </c:pt>
                <c:pt idx="5">
                  <c:v>0.541435668514652</c:v>
                </c:pt>
                <c:pt idx="6">
                  <c:v>0.533207162914125</c:v>
                </c:pt>
                <c:pt idx="7">
                  <c:v>0.52703578371373</c:v>
                </c:pt>
                <c:pt idx="8">
                  <c:v>0.522235822113423</c:v>
                </c:pt>
                <c:pt idx="9">
                  <c:v>0.518395852833177</c:v>
                </c:pt>
                <c:pt idx="10">
                  <c:v>0.515254059785704</c:v>
                </c:pt>
                <c:pt idx="11">
                  <c:v>0.512635898912809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Data!$C$67</c:f>
              <c:strCache>
                <c:ptCount val="1"/>
                <c:pt idx="0">
                  <c:v>Fabric to Ventilation Ratio: Cuboid Length 2m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Data!$C$68:$C$79</c:f>
              <c:numCache>
                <c:formatCode>0.0</c:formatCode>
                <c:ptCount val="12"/>
                <c:pt idx="0">
                  <c:v>0.656634746922025</c:v>
                </c:pt>
                <c:pt idx="1">
                  <c:v>0.483836129310965</c:v>
                </c:pt>
                <c:pt idx="2">
                  <c:v>0.426236590107279</c:v>
                </c:pt>
                <c:pt idx="3">
                  <c:v>0.397436820505436</c:v>
                </c:pt>
                <c:pt idx="4">
                  <c:v>0.38015695874433</c:v>
                </c:pt>
                <c:pt idx="5">
                  <c:v>0.368637050903593</c:v>
                </c:pt>
                <c:pt idx="6">
                  <c:v>0.360408545303066</c:v>
                </c:pt>
                <c:pt idx="7">
                  <c:v>0.354237166102671</c:v>
                </c:pt>
                <c:pt idx="8">
                  <c:v>0.349437204502364</c:v>
                </c:pt>
                <c:pt idx="9">
                  <c:v>0.345597235222118</c:v>
                </c:pt>
                <c:pt idx="10">
                  <c:v>0.342455442174644</c:v>
                </c:pt>
                <c:pt idx="11">
                  <c:v>0.33983728130175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Data!$D$67</c:f>
              <c:strCache>
                <c:ptCount val="1"/>
                <c:pt idx="0">
                  <c:v>Fabric to Ventilation Ratio: Cuboid Length 3m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Data!$D$68:$D$79</c:f>
              <c:numCache>
                <c:formatCode>0.0</c:formatCode>
                <c:ptCount val="12"/>
                <c:pt idx="0">
                  <c:v>0.599035207718338</c:v>
                </c:pt>
                <c:pt idx="1">
                  <c:v>0.426236590107279</c:v>
                </c:pt>
                <c:pt idx="2">
                  <c:v>0.368637050903593</c:v>
                </c:pt>
                <c:pt idx="3">
                  <c:v>0.33983728130175</c:v>
                </c:pt>
                <c:pt idx="4">
                  <c:v>0.322557419540644</c:v>
                </c:pt>
                <c:pt idx="5">
                  <c:v>0.311037511699906</c:v>
                </c:pt>
                <c:pt idx="6">
                  <c:v>0.30280900609938</c:v>
                </c:pt>
                <c:pt idx="7">
                  <c:v>0.296637626898985</c:v>
                </c:pt>
                <c:pt idx="8">
                  <c:v>0.291837665298678</c:v>
                </c:pt>
                <c:pt idx="9">
                  <c:v>0.287997696018432</c:v>
                </c:pt>
                <c:pt idx="10">
                  <c:v>0.284855902970958</c:v>
                </c:pt>
                <c:pt idx="11">
                  <c:v>0.282237742098063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Data!$E$67</c:f>
              <c:strCache>
                <c:ptCount val="1"/>
                <c:pt idx="0">
                  <c:v>Fabric to Ventilation Ratio: Cuboid Length 4m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Data!$E$68:$E$79</c:f>
              <c:numCache>
                <c:formatCode>0.0</c:formatCode>
                <c:ptCount val="12"/>
                <c:pt idx="0">
                  <c:v>0.570235438116495</c:v>
                </c:pt>
                <c:pt idx="1">
                  <c:v>0.397436820505436</c:v>
                </c:pt>
                <c:pt idx="2">
                  <c:v>0.33983728130175</c:v>
                </c:pt>
                <c:pt idx="3">
                  <c:v>0.311037511699906</c:v>
                </c:pt>
                <c:pt idx="4">
                  <c:v>0.2937576499388</c:v>
                </c:pt>
                <c:pt idx="5">
                  <c:v>0.282237742098063</c:v>
                </c:pt>
                <c:pt idx="6">
                  <c:v>0.274009236497537</c:v>
                </c:pt>
                <c:pt idx="7">
                  <c:v>0.267837857297142</c:v>
                </c:pt>
                <c:pt idx="8">
                  <c:v>0.263037895696834</c:v>
                </c:pt>
                <c:pt idx="9">
                  <c:v>0.259197926416589</c:v>
                </c:pt>
                <c:pt idx="10">
                  <c:v>0.256056133369115</c:v>
                </c:pt>
                <c:pt idx="11">
                  <c:v>0.25343797249622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Data!$F$67</c:f>
              <c:strCache>
                <c:ptCount val="1"/>
                <c:pt idx="0">
                  <c:v>Fabric to Ventilation Ratio: Cuboid Length 5m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Data!$F$68:$F$79</c:f>
              <c:numCache>
                <c:formatCode>0.0</c:formatCode>
                <c:ptCount val="12"/>
                <c:pt idx="0">
                  <c:v>0.552955576355389</c:v>
                </c:pt>
                <c:pt idx="1">
                  <c:v>0.38015695874433</c:v>
                </c:pt>
                <c:pt idx="2">
                  <c:v>0.322557419540644</c:v>
                </c:pt>
                <c:pt idx="3">
                  <c:v>0.2937576499388</c:v>
                </c:pt>
                <c:pt idx="4">
                  <c:v>0.276477788177695</c:v>
                </c:pt>
                <c:pt idx="5">
                  <c:v>0.264957880336957</c:v>
                </c:pt>
                <c:pt idx="6">
                  <c:v>0.256729374736431</c:v>
                </c:pt>
                <c:pt idx="7">
                  <c:v>0.250557995536036</c:v>
                </c:pt>
                <c:pt idx="8">
                  <c:v>0.245758033935728</c:v>
                </c:pt>
                <c:pt idx="9">
                  <c:v>0.241918064655483</c:v>
                </c:pt>
                <c:pt idx="10">
                  <c:v>0.238776271608009</c:v>
                </c:pt>
                <c:pt idx="11">
                  <c:v>0.236158110735114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Data!$G$67</c:f>
              <c:strCache>
                <c:ptCount val="1"/>
                <c:pt idx="0">
                  <c:v>Fabric to Ventilation Ratio: Cuboid Length 6m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Data!$G$68:$G$79</c:f>
              <c:numCache>
                <c:formatCode>0.0</c:formatCode>
                <c:ptCount val="12"/>
                <c:pt idx="0">
                  <c:v>0.541435668514652</c:v>
                </c:pt>
                <c:pt idx="1">
                  <c:v>0.368637050903593</c:v>
                </c:pt>
                <c:pt idx="2">
                  <c:v>0.311037511699906</c:v>
                </c:pt>
                <c:pt idx="3">
                  <c:v>0.282237742098063</c:v>
                </c:pt>
                <c:pt idx="4">
                  <c:v>0.264957880336957</c:v>
                </c:pt>
                <c:pt idx="5">
                  <c:v>0.25343797249622</c:v>
                </c:pt>
                <c:pt idx="6">
                  <c:v>0.245209466895693</c:v>
                </c:pt>
                <c:pt idx="7">
                  <c:v>0.239038087695298</c:v>
                </c:pt>
                <c:pt idx="8">
                  <c:v>0.234238126094991</c:v>
                </c:pt>
                <c:pt idx="9">
                  <c:v>0.230398156814746</c:v>
                </c:pt>
                <c:pt idx="10">
                  <c:v>0.227256363767272</c:v>
                </c:pt>
                <c:pt idx="11">
                  <c:v>0.224638202894377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Data!$H$67</c:f>
              <c:strCache>
                <c:ptCount val="1"/>
                <c:pt idx="0">
                  <c:v>Fabric to Ventilation Ratio: Cuboid Length 7m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Data!$H$68:$H$79</c:f>
              <c:numCache>
                <c:formatCode>0.0</c:formatCode>
                <c:ptCount val="12"/>
                <c:pt idx="0">
                  <c:v>0.533207162914125</c:v>
                </c:pt>
                <c:pt idx="1">
                  <c:v>0.360408545303066</c:v>
                </c:pt>
                <c:pt idx="2">
                  <c:v>0.30280900609938</c:v>
                </c:pt>
                <c:pt idx="3">
                  <c:v>0.274009236497537</c:v>
                </c:pt>
                <c:pt idx="4">
                  <c:v>0.256729374736431</c:v>
                </c:pt>
                <c:pt idx="5">
                  <c:v>0.245209466895693</c:v>
                </c:pt>
                <c:pt idx="6">
                  <c:v>0.236980961295167</c:v>
                </c:pt>
                <c:pt idx="7">
                  <c:v>0.230809582094772</c:v>
                </c:pt>
                <c:pt idx="8">
                  <c:v>0.226009620494465</c:v>
                </c:pt>
                <c:pt idx="9">
                  <c:v>0.222169651214219</c:v>
                </c:pt>
                <c:pt idx="10">
                  <c:v>0.219027858166745</c:v>
                </c:pt>
                <c:pt idx="11">
                  <c:v>0.21640969729385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Data!$I$67</c:f>
              <c:strCache>
                <c:ptCount val="1"/>
                <c:pt idx="0">
                  <c:v>Fabric to Ventilation Ratio: Cuboid Length 8m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Data!$I$68:$I$79</c:f>
              <c:numCache>
                <c:formatCode>0.0</c:formatCode>
                <c:ptCount val="12"/>
                <c:pt idx="0">
                  <c:v>0.52703578371373</c:v>
                </c:pt>
                <c:pt idx="1">
                  <c:v>0.354237166102671</c:v>
                </c:pt>
                <c:pt idx="2">
                  <c:v>0.296637626898985</c:v>
                </c:pt>
                <c:pt idx="3">
                  <c:v>0.267837857297142</c:v>
                </c:pt>
                <c:pt idx="4">
                  <c:v>0.250557995536036</c:v>
                </c:pt>
                <c:pt idx="5">
                  <c:v>0.239038087695298</c:v>
                </c:pt>
                <c:pt idx="6">
                  <c:v>0.230809582094772</c:v>
                </c:pt>
                <c:pt idx="7">
                  <c:v>0.224638202894377</c:v>
                </c:pt>
                <c:pt idx="8">
                  <c:v>0.21983824129407</c:v>
                </c:pt>
                <c:pt idx="9">
                  <c:v>0.215998272013824</c:v>
                </c:pt>
                <c:pt idx="10">
                  <c:v>0.21285647896635</c:v>
                </c:pt>
                <c:pt idx="11">
                  <c:v>0.210238318093455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Data!$J$67</c:f>
              <c:strCache>
                <c:ptCount val="1"/>
                <c:pt idx="0">
                  <c:v>Fabric to Ventilation Ratio: Cuboid Length 9m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Data!$J$68:$J$79</c:f>
              <c:numCache>
                <c:formatCode>0.0</c:formatCode>
                <c:ptCount val="12"/>
                <c:pt idx="0">
                  <c:v>0.522235822113423</c:v>
                </c:pt>
                <c:pt idx="1">
                  <c:v>0.349437204502364</c:v>
                </c:pt>
                <c:pt idx="2">
                  <c:v>0.291837665298678</c:v>
                </c:pt>
                <c:pt idx="3">
                  <c:v>0.263037895696834</c:v>
                </c:pt>
                <c:pt idx="4">
                  <c:v>0.245758033935728</c:v>
                </c:pt>
                <c:pt idx="5">
                  <c:v>0.234238126094991</c:v>
                </c:pt>
                <c:pt idx="6">
                  <c:v>0.226009620494465</c:v>
                </c:pt>
                <c:pt idx="7">
                  <c:v>0.21983824129407</c:v>
                </c:pt>
                <c:pt idx="8">
                  <c:v>0.215038279693762</c:v>
                </c:pt>
                <c:pt idx="9">
                  <c:v>0.211198310413517</c:v>
                </c:pt>
                <c:pt idx="10">
                  <c:v>0.208056517366043</c:v>
                </c:pt>
                <c:pt idx="11">
                  <c:v>0.205438356493148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Data!$K$67</c:f>
              <c:strCache>
                <c:ptCount val="1"/>
                <c:pt idx="0">
                  <c:v>Fabric to Ventilation Ratio: Cuboid Length 10m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Data!$K$68:$K$79</c:f>
              <c:numCache>
                <c:formatCode>0.0</c:formatCode>
                <c:ptCount val="12"/>
                <c:pt idx="0">
                  <c:v>0.518395852833177</c:v>
                </c:pt>
                <c:pt idx="1">
                  <c:v>0.345597235222118</c:v>
                </c:pt>
                <c:pt idx="2">
                  <c:v>0.287997696018432</c:v>
                </c:pt>
                <c:pt idx="3">
                  <c:v>0.259197926416589</c:v>
                </c:pt>
                <c:pt idx="4">
                  <c:v>0.241918064655483</c:v>
                </c:pt>
                <c:pt idx="5">
                  <c:v>0.230398156814746</c:v>
                </c:pt>
                <c:pt idx="6">
                  <c:v>0.222169651214219</c:v>
                </c:pt>
                <c:pt idx="7">
                  <c:v>0.215998272013824</c:v>
                </c:pt>
                <c:pt idx="8">
                  <c:v>0.211198310413517</c:v>
                </c:pt>
                <c:pt idx="9">
                  <c:v>0.207358341133271</c:v>
                </c:pt>
                <c:pt idx="10">
                  <c:v>0.204216548085797</c:v>
                </c:pt>
                <c:pt idx="11">
                  <c:v>0.201598387212902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Data!$L$67</c:f>
              <c:strCache>
                <c:ptCount val="1"/>
                <c:pt idx="0">
                  <c:v>Fabric to Ventilation Ratio: Cuboid Length 11m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Data!$L$68:$L$79</c:f>
              <c:numCache>
                <c:formatCode>0.0</c:formatCode>
                <c:ptCount val="12"/>
                <c:pt idx="0">
                  <c:v>0.515254059785704</c:v>
                </c:pt>
                <c:pt idx="1">
                  <c:v>0.342455442174644</c:v>
                </c:pt>
                <c:pt idx="2">
                  <c:v>0.284855902970958</c:v>
                </c:pt>
                <c:pt idx="3">
                  <c:v>0.256056133369115</c:v>
                </c:pt>
                <c:pt idx="4">
                  <c:v>0.238776271608009</c:v>
                </c:pt>
                <c:pt idx="5">
                  <c:v>0.227256363767272</c:v>
                </c:pt>
                <c:pt idx="6">
                  <c:v>0.219027858166745</c:v>
                </c:pt>
                <c:pt idx="7">
                  <c:v>0.21285647896635</c:v>
                </c:pt>
                <c:pt idx="8">
                  <c:v>0.208056517366043</c:v>
                </c:pt>
                <c:pt idx="9">
                  <c:v>0.204216548085797</c:v>
                </c:pt>
                <c:pt idx="10">
                  <c:v>0.201074755038323</c:v>
                </c:pt>
                <c:pt idx="11">
                  <c:v>0.198456594165428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Data!$M$67</c:f>
              <c:strCache>
                <c:ptCount val="1"/>
                <c:pt idx="0">
                  <c:v>Fabric to Ventilation Ratio: Cuboid Length 12m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Data!$M$68:$M$79</c:f>
              <c:numCache>
                <c:formatCode>0.0</c:formatCode>
                <c:ptCount val="12"/>
                <c:pt idx="0">
                  <c:v>0.512635898912809</c:v>
                </c:pt>
                <c:pt idx="1">
                  <c:v>0.33983728130175</c:v>
                </c:pt>
                <c:pt idx="2">
                  <c:v>0.282237742098063</c:v>
                </c:pt>
                <c:pt idx="3">
                  <c:v>0.25343797249622</c:v>
                </c:pt>
                <c:pt idx="4">
                  <c:v>0.236158110735114</c:v>
                </c:pt>
                <c:pt idx="5">
                  <c:v>0.224638202894377</c:v>
                </c:pt>
                <c:pt idx="6">
                  <c:v>0.21640969729385</c:v>
                </c:pt>
                <c:pt idx="7">
                  <c:v>0.210238318093455</c:v>
                </c:pt>
                <c:pt idx="8">
                  <c:v>0.205438356493148</c:v>
                </c:pt>
                <c:pt idx="9">
                  <c:v>0.201598387212902</c:v>
                </c:pt>
                <c:pt idx="10">
                  <c:v>0.198456594165428</c:v>
                </c:pt>
                <c:pt idx="11">
                  <c:v>0.195838433292534</c:v>
                </c:pt>
              </c:numCache>
            </c:numRef>
          </c:yVal>
          <c:smooth val="1"/>
        </c:ser>
        <c:axId val="35844859"/>
        <c:axId val="52487314"/>
      </c:scatterChart>
      <c:valAx>
        <c:axId val="35844859"/>
        <c:scaling>
          <c:orientation val="minMax"/>
          <c:max val="12"/>
          <c:min val="1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Cuboid Width /m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52487314"/>
        <c:crosses val="autoZero"/>
        <c:crossBetween val="between"/>
        <c:majorUnit val="1"/>
      </c:valAx>
      <c:valAx>
        <c:axId val="5248731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F:V Ratio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35844859"/>
        <c:crosses val="autoZero"/>
        <c:crossBetween val="between"/>
      </c:valAx>
      <c:spPr>
        <a:solidFill>
          <a:srgbClr val="eeeeee"/>
        </a:solidFill>
        <a:ln w="0">
          <a:solidFill>
            <a:srgbClr val="b3b3b3"/>
          </a:solidFill>
        </a:ln>
      </c:spPr>
    </c:plotArea>
    <c:legend>
      <c:legendPos val="b"/>
      <c:layout>
        <c:manualLayout>
          <c:xMode val="edge"/>
          <c:yMode val="edge"/>
          <c:x val="0"/>
          <c:y val="0.827563737069317"/>
          <c:w val="0.999963552866567"/>
          <c:h val="0.17228739002932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dddddd"/>
    </a:solidFill>
    <a:ln w="0">
      <a:solidFill>
        <a:srgbClr val="000000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Ventillation Losses</a:t>
            </a:r>
          </a:p>
        </c:rich>
      </c:tx>
      <c:layout>
        <c:manualLayout>
          <c:xMode val="edge"/>
          <c:yMode val="edge"/>
          <c:x val="0.425431882790291"/>
          <c:y val="0.029567483913008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47590932283694"/>
          <c:y val="0.132931497922945"/>
          <c:w val="0.877906552955755"/>
          <c:h val="0.574977600390975"/>
        </c:manualLayout>
      </c:layout>
      <c:scatterChart>
        <c:scatterStyle val="line"/>
        <c:varyColors val="0"/>
        <c:ser>
          <c:idx val="0"/>
          <c:order val="0"/>
          <c:tx>
            <c:strRef>
              <c:f>Data!$B$22</c:f>
              <c:strCache>
                <c:ptCount val="1"/>
                <c:pt idx="0">
                  <c:v>Ventilation Losses: Cuboid Length 1m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Data!$B$23:$B$34</c:f>
              <c:numCache>
                <c:formatCode>0</c:formatCode>
                <c:ptCount val="12"/>
                <c:pt idx="0">
                  <c:v>28.6460625</c:v>
                </c:pt>
                <c:pt idx="1">
                  <c:v>57.292125</c:v>
                </c:pt>
                <c:pt idx="2">
                  <c:v>85.9381875</c:v>
                </c:pt>
                <c:pt idx="3">
                  <c:v>114.58425</c:v>
                </c:pt>
                <c:pt idx="4">
                  <c:v>143.2303125</c:v>
                </c:pt>
                <c:pt idx="5">
                  <c:v>171.876375</c:v>
                </c:pt>
                <c:pt idx="6">
                  <c:v>200.5224375</c:v>
                </c:pt>
                <c:pt idx="7">
                  <c:v>229.1685</c:v>
                </c:pt>
                <c:pt idx="8">
                  <c:v>257.8145625</c:v>
                </c:pt>
                <c:pt idx="9">
                  <c:v>286.460625</c:v>
                </c:pt>
                <c:pt idx="10">
                  <c:v>315.1066875</c:v>
                </c:pt>
                <c:pt idx="11">
                  <c:v>343.75275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Data!$C$22</c:f>
              <c:strCache>
                <c:ptCount val="1"/>
                <c:pt idx="0">
                  <c:v>Ventilation Losses: Cuboid Length 2m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Data!$C$23:$C$34</c:f>
              <c:numCache>
                <c:formatCode>0</c:formatCode>
                <c:ptCount val="12"/>
                <c:pt idx="0">
                  <c:v>57.292125</c:v>
                </c:pt>
                <c:pt idx="1">
                  <c:v>114.58425</c:v>
                </c:pt>
                <c:pt idx="2">
                  <c:v>171.876375</c:v>
                </c:pt>
                <c:pt idx="3">
                  <c:v>229.1685</c:v>
                </c:pt>
                <c:pt idx="4">
                  <c:v>286.460625</c:v>
                </c:pt>
                <c:pt idx="5">
                  <c:v>343.75275</c:v>
                </c:pt>
                <c:pt idx="6">
                  <c:v>401.044875</c:v>
                </c:pt>
                <c:pt idx="7">
                  <c:v>458.337</c:v>
                </c:pt>
                <c:pt idx="8">
                  <c:v>515.629125</c:v>
                </c:pt>
                <c:pt idx="9">
                  <c:v>572.92125</c:v>
                </c:pt>
                <c:pt idx="10">
                  <c:v>630.213375</c:v>
                </c:pt>
                <c:pt idx="11">
                  <c:v>687.5055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Data!$D$22</c:f>
              <c:strCache>
                <c:ptCount val="1"/>
                <c:pt idx="0">
                  <c:v>Ventilation Losses: Cuboid Length 3m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Data!$D$23:$D$34</c:f>
              <c:numCache>
                <c:formatCode>0</c:formatCode>
                <c:ptCount val="12"/>
                <c:pt idx="0">
                  <c:v>85.9381875</c:v>
                </c:pt>
                <c:pt idx="1">
                  <c:v>171.876375</c:v>
                </c:pt>
                <c:pt idx="2">
                  <c:v>257.8145625</c:v>
                </c:pt>
                <c:pt idx="3">
                  <c:v>343.75275</c:v>
                </c:pt>
                <c:pt idx="4">
                  <c:v>429.6909375</c:v>
                </c:pt>
                <c:pt idx="5">
                  <c:v>515.629125</c:v>
                </c:pt>
                <c:pt idx="6">
                  <c:v>601.5673125</c:v>
                </c:pt>
                <c:pt idx="7">
                  <c:v>687.5055</c:v>
                </c:pt>
                <c:pt idx="8">
                  <c:v>773.4436875</c:v>
                </c:pt>
                <c:pt idx="9">
                  <c:v>859.381875</c:v>
                </c:pt>
                <c:pt idx="10">
                  <c:v>945.3200625</c:v>
                </c:pt>
                <c:pt idx="11">
                  <c:v>1031.25825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Data!$E$22</c:f>
              <c:strCache>
                <c:ptCount val="1"/>
                <c:pt idx="0">
                  <c:v>Ventilation Losses: Cuboid Length 4m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Data!$E$23:$E$34</c:f>
              <c:numCache>
                <c:formatCode>0</c:formatCode>
                <c:ptCount val="12"/>
                <c:pt idx="0">
                  <c:v>114.58425</c:v>
                </c:pt>
                <c:pt idx="1">
                  <c:v>229.1685</c:v>
                </c:pt>
                <c:pt idx="2">
                  <c:v>343.75275</c:v>
                </c:pt>
                <c:pt idx="3">
                  <c:v>458.337</c:v>
                </c:pt>
                <c:pt idx="4">
                  <c:v>572.92125</c:v>
                </c:pt>
                <c:pt idx="5">
                  <c:v>687.5055</c:v>
                </c:pt>
                <c:pt idx="6">
                  <c:v>802.08975</c:v>
                </c:pt>
                <c:pt idx="7">
                  <c:v>916.674</c:v>
                </c:pt>
                <c:pt idx="8">
                  <c:v>1031.25825</c:v>
                </c:pt>
                <c:pt idx="9">
                  <c:v>1145.8425</c:v>
                </c:pt>
                <c:pt idx="10">
                  <c:v>1260.42675</c:v>
                </c:pt>
                <c:pt idx="11">
                  <c:v>1375.011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Data!$F$22</c:f>
              <c:strCache>
                <c:ptCount val="1"/>
                <c:pt idx="0">
                  <c:v>Ventilation Losses: Cuboid Length 5m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Data!$F$23:$F$34</c:f>
              <c:numCache>
                <c:formatCode>0</c:formatCode>
                <c:ptCount val="12"/>
                <c:pt idx="0">
                  <c:v>143.2303125</c:v>
                </c:pt>
                <c:pt idx="1">
                  <c:v>286.460625</c:v>
                </c:pt>
                <c:pt idx="2">
                  <c:v>429.6909375</c:v>
                </c:pt>
                <c:pt idx="3">
                  <c:v>572.92125</c:v>
                </c:pt>
                <c:pt idx="4">
                  <c:v>716.1515625</c:v>
                </c:pt>
                <c:pt idx="5">
                  <c:v>859.381875</c:v>
                </c:pt>
                <c:pt idx="6">
                  <c:v>1002.6121875</c:v>
                </c:pt>
                <c:pt idx="7">
                  <c:v>1145.8425</c:v>
                </c:pt>
                <c:pt idx="8">
                  <c:v>1289.0728125</c:v>
                </c:pt>
                <c:pt idx="9">
                  <c:v>1432.303125</c:v>
                </c:pt>
                <c:pt idx="10">
                  <c:v>1575.5334375</c:v>
                </c:pt>
                <c:pt idx="11">
                  <c:v>1718.76375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Data!$G$22</c:f>
              <c:strCache>
                <c:ptCount val="1"/>
                <c:pt idx="0">
                  <c:v>Ventilation Losses: Cuboid Length 6m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Data!$G$23:$G$34</c:f>
              <c:numCache>
                <c:formatCode>0</c:formatCode>
                <c:ptCount val="12"/>
                <c:pt idx="0">
                  <c:v>171.876375</c:v>
                </c:pt>
                <c:pt idx="1">
                  <c:v>343.75275</c:v>
                </c:pt>
                <c:pt idx="2">
                  <c:v>515.629125</c:v>
                </c:pt>
                <c:pt idx="3">
                  <c:v>687.5055</c:v>
                </c:pt>
                <c:pt idx="4">
                  <c:v>859.381875</c:v>
                </c:pt>
                <c:pt idx="5">
                  <c:v>1031.25825</c:v>
                </c:pt>
                <c:pt idx="6">
                  <c:v>1203.134625</c:v>
                </c:pt>
                <c:pt idx="7">
                  <c:v>1375.011</c:v>
                </c:pt>
                <c:pt idx="8">
                  <c:v>1546.887375</c:v>
                </c:pt>
                <c:pt idx="9">
                  <c:v>1718.76375</c:v>
                </c:pt>
                <c:pt idx="10">
                  <c:v>1890.640125</c:v>
                </c:pt>
                <c:pt idx="11">
                  <c:v>2062.5165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Data!$H$22</c:f>
              <c:strCache>
                <c:ptCount val="1"/>
                <c:pt idx="0">
                  <c:v>Ventilation Losses: Cuboid Length 7m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Data!$H$23:$H$34</c:f>
              <c:numCache>
                <c:formatCode>0</c:formatCode>
                <c:ptCount val="12"/>
                <c:pt idx="0">
                  <c:v>200.5224375</c:v>
                </c:pt>
                <c:pt idx="1">
                  <c:v>401.044875</c:v>
                </c:pt>
                <c:pt idx="2">
                  <c:v>601.5673125</c:v>
                </c:pt>
                <c:pt idx="3">
                  <c:v>802.08975</c:v>
                </c:pt>
                <c:pt idx="4">
                  <c:v>1002.6121875</c:v>
                </c:pt>
                <c:pt idx="5">
                  <c:v>1203.134625</c:v>
                </c:pt>
                <c:pt idx="6">
                  <c:v>1403.6570625</c:v>
                </c:pt>
                <c:pt idx="7">
                  <c:v>1604.1795</c:v>
                </c:pt>
                <c:pt idx="8">
                  <c:v>1804.7019375</c:v>
                </c:pt>
                <c:pt idx="9">
                  <c:v>2005.224375</c:v>
                </c:pt>
                <c:pt idx="10">
                  <c:v>2205.7468125</c:v>
                </c:pt>
                <c:pt idx="11">
                  <c:v>2406.26925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Data!$I$22</c:f>
              <c:strCache>
                <c:ptCount val="1"/>
                <c:pt idx="0">
                  <c:v>Ventilation Losses: Cuboid Length 8m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Data!$I$23:$I$34</c:f>
              <c:numCache>
                <c:formatCode>0</c:formatCode>
                <c:ptCount val="12"/>
                <c:pt idx="0">
                  <c:v>229.1685</c:v>
                </c:pt>
                <c:pt idx="1">
                  <c:v>458.337</c:v>
                </c:pt>
                <c:pt idx="2">
                  <c:v>687.5055</c:v>
                </c:pt>
                <c:pt idx="3">
                  <c:v>916.674</c:v>
                </c:pt>
                <c:pt idx="4">
                  <c:v>1145.8425</c:v>
                </c:pt>
                <c:pt idx="5">
                  <c:v>1375.011</c:v>
                </c:pt>
                <c:pt idx="6">
                  <c:v>1604.1795</c:v>
                </c:pt>
                <c:pt idx="7">
                  <c:v>1833.348</c:v>
                </c:pt>
                <c:pt idx="8">
                  <c:v>2062.5165</c:v>
                </c:pt>
                <c:pt idx="9">
                  <c:v>2291.685</c:v>
                </c:pt>
                <c:pt idx="10">
                  <c:v>2520.8535</c:v>
                </c:pt>
                <c:pt idx="11">
                  <c:v>2750.022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Data!$J$22</c:f>
              <c:strCache>
                <c:ptCount val="1"/>
                <c:pt idx="0">
                  <c:v>Ventilation Losses: Cuboid Length 9m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Data!$J$23:$J$34</c:f>
              <c:numCache>
                <c:formatCode>0</c:formatCode>
                <c:ptCount val="12"/>
                <c:pt idx="0">
                  <c:v>257.8145625</c:v>
                </c:pt>
                <c:pt idx="1">
                  <c:v>515.629125</c:v>
                </c:pt>
                <c:pt idx="2">
                  <c:v>773.4436875</c:v>
                </c:pt>
                <c:pt idx="3">
                  <c:v>1031.25825</c:v>
                </c:pt>
                <c:pt idx="4">
                  <c:v>1289.0728125</c:v>
                </c:pt>
                <c:pt idx="5">
                  <c:v>1546.887375</c:v>
                </c:pt>
                <c:pt idx="6">
                  <c:v>1804.7019375</c:v>
                </c:pt>
                <c:pt idx="7">
                  <c:v>2062.5165</c:v>
                </c:pt>
                <c:pt idx="8">
                  <c:v>2320.3310625</c:v>
                </c:pt>
                <c:pt idx="9">
                  <c:v>2578.145625</c:v>
                </c:pt>
                <c:pt idx="10">
                  <c:v>2835.9601875</c:v>
                </c:pt>
                <c:pt idx="11">
                  <c:v>3093.77475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Data!$K$22</c:f>
              <c:strCache>
                <c:ptCount val="1"/>
                <c:pt idx="0">
                  <c:v>Ventilation Losses: Cuboid Length 10m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Data!$K$23:$K$34</c:f>
              <c:numCache>
                <c:formatCode>0</c:formatCode>
                <c:ptCount val="12"/>
                <c:pt idx="0">
                  <c:v>286.460625</c:v>
                </c:pt>
                <c:pt idx="1">
                  <c:v>572.92125</c:v>
                </c:pt>
                <c:pt idx="2">
                  <c:v>859.381875</c:v>
                </c:pt>
                <c:pt idx="3">
                  <c:v>1145.8425</c:v>
                </c:pt>
                <c:pt idx="4">
                  <c:v>1432.303125</c:v>
                </c:pt>
                <c:pt idx="5">
                  <c:v>1718.76375</c:v>
                </c:pt>
                <c:pt idx="6">
                  <c:v>2005.224375</c:v>
                </c:pt>
                <c:pt idx="7">
                  <c:v>2291.685</c:v>
                </c:pt>
                <c:pt idx="8">
                  <c:v>2578.145625</c:v>
                </c:pt>
                <c:pt idx="9">
                  <c:v>2864.60625</c:v>
                </c:pt>
                <c:pt idx="10">
                  <c:v>3151.066875</c:v>
                </c:pt>
                <c:pt idx="11">
                  <c:v>3437.5275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Data!$L$22</c:f>
              <c:strCache>
                <c:ptCount val="1"/>
                <c:pt idx="0">
                  <c:v>Ventilation Losses: Cuboid Length 11m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Data!$L$23:$L$34</c:f>
              <c:numCache>
                <c:formatCode>0</c:formatCode>
                <c:ptCount val="12"/>
                <c:pt idx="0">
                  <c:v>315.1066875</c:v>
                </c:pt>
                <c:pt idx="1">
                  <c:v>630.213375</c:v>
                </c:pt>
                <c:pt idx="2">
                  <c:v>945.3200625</c:v>
                </c:pt>
                <c:pt idx="3">
                  <c:v>1260.42675</c:v>
                </c:pt>
                <c:pt idx="4">
                  <c:v>1575.5334375</c:v>
                </c:pt>
                <c:pt idx="5">
                  <c:v>1890.640125</c:v>
                </c:pt>
                <c:pt idx="6">
                  <c:v>2205.7468125</c:v>
                </c:pt>
                <c:pt idx="7">
                  <c:v>2520.8535</c:v>
                </c:pt>
                <c:pt idx="8">
                  <c:v>2835.9601875</c:v>
                </c:pt>
                <c:pt idx="9">
                  <c:v>3151.066875</c:v>
                </c:pt>
                <c:pt idx="10">
                  <c:v>3466.1735625</c:v>
                </c:pt>
                <c:pt idx="11">
                  <c:v>3781.28025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Data!$M$22</c:f>
              <c:strCache>
                <c:ptCount val="1"/>
                <c:pt idx="0">
                  <c:v>Ventilation Losses: Cuboid Length 12m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Data!$A$23:$A$34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Data!$M$23:$M$34</c:f>
              <c:numCache>
                <c:formatCode>0</c:formatCode>
                <c:ptCount val="12"/>
                <c:pt idx="0">
                  <c:v>343.75275</c:v>
                </c:pt>
                <c:pt idx="1">
                  <c:v>687.5055</c:v>
                </c:pt>
                <c:pt idx="2">
                  <c:v>1031.25825</c:v>
                </c:pt>
                <c:pt idx="3">
                  <c:v>1375.011</c:v>
                </c:pt>
                <c:pt idx="4">
                  <c:v>1718.76375</c:v>
                </c:pt>
                <c:pt idx="5">
                  <c:v>2062.5165</c:v>
                </c:pt>
                <c:pt idx="6">
                  <c:v>2406.26925</c:v>
                </c:pt>
                <c:pt idx="7">
                  <c:v>2750.022</c:v>
                </c:pt>
                <c:pt idx="8">
                  <c:v>3093.77475</c:v>
                </c:pt>
                <c:pt idx="9">
                  <c:v>3437.5275</c:v>
                </c:pt>
                <c:pt idx="10">
                  <c:v>3781.28025</c:v>
                </c:pt>
                <c:pt idx="11">
                  <c:v>4125.033</c:v>
                </c:pt>
              </c:numCache>
            </c:numRef>
          </c:yVal>
          <c:smooth val="1"/>
        </c:ser>
        <c:axId val="5436186"/>
        <c:axId val="60937080"/>
      </c:scatterChart>
      <c:valAx>
        <c:axId val="5436186"/>
        <c:scaling>
          <c:orientation val="minMax"/>
          <c:max val="12"/>
          <c:min val="1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Cuboid Width /m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60937080"/>
        <c:crosses val="autoZero"/>
        <c:crossBetween val="between"/>
        <c:majorUnit val="1"/>
      </c:valAx>
      <c:valAx>
        <c:axId val="6093708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Power /W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5436186"/>
        <c:crosses val="autoZero"/>
        <c:crossBetween val="between"/>
      </c:valAx>
      <c:spPr>
        <a:solidFill>
          <a:srgbClr val="eeeeee"/>
        </a:solidFill>
        <a:ln w="0">
          <a:solidFill>
            <a:srgbClr val="b3b3b3"/>
          </a:solidFill>
        </a:ln>
      </c:spPr>
    </c:plotArea>
    <c:legend>
      <c:legendPos val="b"/>
      <c:layout>
        <c:manualLayout>
          <c:xMode val="edge"/>
          <c:yMode val="edge"/>
          <c:x val="0"/>
          <c:y val="0.827563737069317"/>
          <c:w val="0.999963552866567"/>
          <c:h val="0.17228739002932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dddddd"/>
    </a:solidFill>
    <a:ln w="0">
      <a:solidFill>
        <a:srgbClr val="000000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Fabric Losses</a:t>
            </a:r>
          </a:p>
        </c:rich>
      </c:tx>
      <c:layout>
        <c:manualLayout>
          <c:xMode val="edge"/>
          <c:yMode val="edge"/>
          <c:x val="0.443363218893505"/>
          <c:y val="0.0295674839130081"/>
        </c:manualLayout>
      </c:layout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Data!$B$37</c:f>
              <c:strCache>
                <c:ptCount val="1"/>
                <c:pt idx="0">
                  <c:v>Fabric Losses: Cuboid Length 1m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Data!$B$38:$B$49</c:f>
              <c:numCache>
                <c:formatCode>0</c:formatCode>
                <c:ptCount val="12"/>
                <c:pt idx="0">
                  <c:v>23.76</c:v>
                </c:pt>
                <c:pt idx="1">
                  <c:v>37.62</c:v>
                </c:pt>
                <c:pt idx="2">
                  <c:v>51.48</c:v>
                </c:pt>
                <c:pt idx="3">
                  <c:v>65.34</c:v>
                </c:pt>
                <c:pt idx="4">
                  <c:v>79.2</c:v>
                </c:pt>
                <c:pt idx="5">
                  <c:v>93.06</c:v>
                </c:pt>
                <c:pt idx="6">
                  <c:v>106.92</c:v>
                </c:pt>
                <c:pt idx="7">
                  <c:v>120.78</c:v>
                </c:pt>
                <c:pt idx="8">
                  <c:v>134.64</c:v>
                </c:pt>
                <c:pt idx="9">
                  <c:v>148.5</c:v>
                </c:pt>
                <c:pt idx="10">
                  <c:v>162.36</c:v>
                </c:pt>
                <c:pt idx="11">
                  <c:v>176.22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Data!$C$37</c:f>
              <c:strCache>
                <c:ptCount val="1"/>
                <c:pt idx="0">
                  <c:v>Fabric Losses: Cuboid Length 2m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Data!$C$38:$C$49</c:f>
              <c:numCache>
                <c:formatCode>0</c:formatCode>
                <c:ptCount val="12"/>
                <c:pt idx="0">
                  <c:v>37.62</c:v>
                </c:pt>
                <c:pt idx="1">
                  <c:v>55.44</c:v>
                </c:pt>
                <c:pt idx="2">
                  <c:v>73.26</c:v>
                </c:pt>
                <c:pt idx="3">
                  <c:v>91.08</c:v>
                </c:pt>
                <c:pt idx="4">
                  <c:v>108.9</c:v>
                </c:pt>
                <c:pt idx="5">
                  <c:v>126.72</c:v>
                </c:pt>
                <c:pt idx="6">
                  <c:v>144.54</c:v>
                </c:pt>
                <c:pt idx="7">
                  <c:v>162.36</c:v>
                </c:pt>
                <c:pt idx="8">
                  <c:v>180.18</c:v>
                </c:pt>
                <c:pt idx="9">
                  <c:v>198</c:v>
                </c:pt>
                <c:pt idx="10">
                  <c:v>215.82</c:v>
                </c:pt>
                <c:pt idx="11">
                  <c:v>233.64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Data!$D$37</c:f>
              <c:strCache>
                <c:ptCount val="1"/>
                <c:pt idx="0">
                  <c:v>Fabric Losses: Cuboid Length 3m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Data!$D$38:$D$49</c:f>
              <c:numCache>
                <c:formatCode>0</c:formatCode>
                <c:ptCount val="12"/>
                <c:pt idx="0">
                  <c:v>51.48</c:v>
                </c:pt>
                <c:pt idx="1">
                  <c:v>73.26</c:v>
                </c:pt>
                <c:pt idx="2">
                  <c:v>95.04</c:v>
                </c:pt>
                <c:pt idx="3">
                  <c:v>116.82</c:v>
                </c:pt>
                <c:pt idx="4">
                  <c:v>138.6</c:v>
                </c:pt>
                <c:pt idx="5">
                  <c:v>160.38</c:v>
                </c:pt>
                <c:pt idx="6">
                  <c:v>182.16</c:v>
                </c:pt>
                <c:pt idx="7">
                  <c:v>203.94</c:v>
                </c:pt>
                <c:pt idx="8">
                  <c:v>225.72</c:v>
                </c:pt>
                <c:pt idx="9">
                  <c:v>247.5</c:v>
                </c:pt>
                <c:pt idx="10">
                  <c:v>269.28</c:v>
                </c:pt>
                <c:pt idx="11">
                  <c:v>291.06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Data!$E$37</c:f>
              <c:strCache>
                <c:ptCount val="1"/>
                <c:pt idx="0">
                  <c:v>Fabric Losses: Cuboid Length 4m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Data!$E$38:$E$49</c:f>
              <c:numCache>
                <c:formatCode>0</c:formatCode>
                <c:ptCount val="12"/>
                <c:pt idx="0">
                  <c:v>65.34</c:v>
                </c:pt>
                <c:pt idx="1">
                  <c:v>91.08</c:v>
                </c:pt>
                <c:pt idx="2">
                  <c:v>116.82</c:v>
                </c:pt>
                <c:pt idx="3">
                  <c:v>142.56</c:v>
                </c:pt>
                <c:pt idx="4">
                  <c:v>168.3</c:v>
                </c:pt>
                <c:pt idx="5">
                  <c:v>194.04</c:v>
                </c:pt>
                <c:pt idx="6">
                  <c:v>219.78</c:v>
                </c:pt>
                <c:pt idx="7">
                  <c:v>245.52</c:v>
                </c:pt>
                <c:pt idx="8">
                  <c:v>271.26</c:v>
                </c:pt>
                <c:pt idx="9">
                  <c:v>297</c:v>
                </c:pt>
                <c:pt idx="10">
                  <c:v>322.74</c:v>
                </c:pt>
                <c:pt idx="11">
                  <c:v>348.48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Data!$F$37</c:f>
              <c:strCache>
                <c:ptCount val="1"/>
                <c:pt idx="0">
                  <c:v>Fabric Losses: Cuboid Length 5m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Data!$F$38:$F$49</c:f>
              <c:numCache>
                <c:formatCode>0</c:formatCode>
                <c:ptCount val="12"/>
                <c:pt idx="0">
                  <c:v>79.2</c:v>
                </c:pt>
                <c:pt idx="1">
                  <c:v>108.9</c:v>
                </c:pt>
                <c:pt idx="2">
                  <c:v>138.6</c:v>
                </c:pt>
                <c:pt idx="3">
                  <c:v>168.3</c:v>
                </c:pt>
                <c:pt idx="4">
                  <c:v>198</c:v>
                </c:pt>
                <c:pt idx="5">
                  <c:v>227.7</c:v>
                </c:pt>
                <c:pt idx="6">
                  <c:v>257.4</c:v>
                </c:pt>
                <c:pt idx="7">
                  <c:v>287.1</c:v>
                </c:pt>
                <c:pt idx="8">
                  <c:v>316.8</c:v>
                </c:pt>
                <c:pt idx="9">
                  <c:v>346.5</c:v>
                </c:pt>
                <c:pt idx="10">
                  <c:v>376.2</c:v>
                </c:pt>
                <c:pt idx="11">
                  <c:v>405.9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Data!$G$37</c:f>
              <c:strCache>
                <c:ptCount val="1"/>
                <c:pt idx="0">
                  <c:v>Fabric Losses: Cuboid Length 6m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Data!$G$38:$G$49</c:f>
              <c:numCache>
                <c:formatCode>0</c:formatCode>
                <c:ptCount val="12"/>
                <c:pt idx="0">
                  <c:v>93.06</c:v>
                </c:pt>
                <c:pt idx="1">
                  <c:v>126.72</c:v>
                </c:pt>
                <c:pt idx="2">
                  <c:v>160.38</c:v>
                </c:pt>
                <c:pt idx="3">
                  <c:v>194.04</c:v>
                </c:pt>
                <c:pt idx="4">
                  <c:v>227.7</c:v>
                </c:pt>
                <c:pt idx="5">
                  <c:v>261.36</c:v>
                </c:pt>
                <c:pt idx="6">
                  <c:v>295.02</c:v>
                </c:pt>
                <c:pt idx="7">
                  <c:v>328.68</c:v>
                </c:pt>
                <c:pt idx="8">
                  <c:v>362.34</c:v>
                </c:pt>
                <c:pt idx="9">
                  <c:v>396</c:v>
                </c:pt>
                <c:pt idx="10">
                  <c:v>429.66</c:v>
                </c:pt>
                <c:pt idx="11">
                  <c:v>463.32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Data!$H$37</c:f>
              <c:strCache>
                <c:ptCount val="1"/>
                <c:pt idx="0">
                  <c:v>Fabric Losses: Cuboid Length 7m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Data!$H$38:$H$49</c:f>
              <c:numCache>
                <c:formatCode>0</c:formatCode>
                <c:ptCount val="12"/>
                <c:pt idx="0">
                  <c:v>106.92</c:v>
                </c:pt>
                <c:pt idx="1">
                  <c:v>144.54</c:v>
                </c:pt>
                <c:pt idx="2">
                  <c:v>182.16</c:v>
                </c:pt>
                <c:pt idx="3">
                  <c:v>219.78</c:v>
                </c:pt>
                <c:pt idx="4">
                  <c:v>257.4</c:v>
                </c:pt>
                <c:pt idx="5">
                  <c:v>295.02</c:v>
                </c:pt>
                <c:pt idx="6">
                  <c:v>332.64</c:v>
                </c:pt>
                <c:pt idx="7">
                  <c:v>370.26</c:v>
                </c:pt>
                <c:pt idx="8">
                  <c:v>407.88</c:v>
                </c:pt>
                <c:pt idx="9">
                  <c:v>445.5</c:v>
                </c:pt>
                <c:pt idx="10">
                  <c:v>483.12</c:v>
                </c:pt>
                <c:pt idx="11">
                  <c:v>520.74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Data!$I$37</c:f>
              <c:strCache>
                <c:ptCount val="1"/>
                <c:pt idx="0">
                  <c:v>Fabric Losses: Cuboid Length 8m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Data!$I$38:$I$49</c:f>
              <c:numCache>
                <c:formatCode>0</c:formatCode>
                <c:ptCount val="12"/>
                <c:pt idx="0">
                  <c:v>120.78</c:v>
                </c:pt>
                <c:pt idx="1">
                  <c:v>162.36</c:v>
                </c:pt>
                <c:pt idx="2">
                  <c:v>203.94</c:v>
                </c:pt>
                <c:pt idx="3">
                  <c:v>245.52</c:v>
                </c:pt>
                <c:pt idx="4">
                  <c:v>287.1</c:v>
                </c:pt>
                <c:pt idx="5">
                  <c:v>328.68</c:v>
                </c:pt>
                <c:pt idx="6">
                  <c:v>370.26</c:v>
                </c:pt>
                <c:pt idx="7">
                  <c:v>411.84</c:v>
                </c:pt>
                <c:pt idx="8">
                  <c:v>453.42</c:v>
                </c:pt>
                <c:pt idx="9">
                  <c:v>495</c:v>
                </c:pt>
                <c:pt idx="10">
                  <c:v>536.58</c:v>
                </c:pt>
                <c:pt idx="11">
                  <c:v>578.16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Data!$J$37</c:f>
              <c:strCache>
                <c:ptCount val="1"/>
                <c:pt idx="0">
                  <c:v>Fabric Losses: Cuboid Length 9m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Data!$J$38:$J$49</c:f>
              <c:numCache>
                <c:formatCode>0</c:formatCode>
                <c:ptCount val="12"/>
                <c:pt idx="0">
                  <c:v>134.64</c:v>
                </c:pt>
                <c:pt idx="1">
                  <c:v>180.18</c:v>
                </c:pt>
                <c:pt idx="2">
                  <c:v>225.72</c:v>
                </c:pt>
                <c:pt idx="3">
                  <c:v>271.26</c:v>
                </c:pt>
                <c:pt idx="4">
                  <c:v>316.8</c:v>
                </c:pt>
                <c:pt idx="5">
                  <c:v>362.34</c:v>
                </c:pt>
                <c:pt idx="6">
                  <c:v>407.88</c:v>
                </c:pt>
                <c:pt idx="7">
                  <c:v>453.42</c:v>
                </c:pt>
                <c:pt idx="8">
                  <c:v>498.96</c:v>
                </c:pt>
                <c:pt idx="9">
                  <c:v>544.5</c:v>
                </c:pt>
                <c:pt idx="10">
                  <c:v>590.04</c:v>
                </c:pt>
                <c:pt idx="11">
                  <c:v>635.58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Data!$K$37</c:f>
              <c:strCache>
                <c:ptCount val="1"/>
                <c:pt idx="0">
                  <c:v>Fabric Losses: Cuboid Length 10m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Data!$K$38:$K$49</c:f>
              <c:numCache>
                <c:formatCode>0</c:formatCode>
                <c:ptCount val="12"/>
                <c:pt idx="0">
                  <c:v>148.5</c:v>
                </c:pt>
                <c:pt idx="1">
                  <c:v>198</c:v>
                </c:pt>
                <c:pt idx="2">
                  <c:v>247.5</c:v>
                </c:pt>
                <c:pt idx="3">
                  <c:v>297</c:v>
                </c:pt>
                <c:pt idx="4">
                  <c:v>346.5</c:v>
                </c:pt>
                <c:pt idx="5">
                  <c:v>396</c:v>
                </c:pt>
                <c:pt idx="6">
                  <c:v>445.5</c:v>
                </c:pt>
                <c:pt idx="7">
                  <c:v>495</c:v>
                </c:pt>
                <c:pt idx="8">
                  <c:v>544.5</c:v>
                </c:pt>
                <c:pt idx="9">
                  <c:v>594</c:v>
                </c:pt>
                <c:pt idx="10">
                  <c:v>643.5</c:v>
                </c:pt>
                <c:pt idx="11">
                  <c:v>693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Data!$L$37</c:f>
              <c:strCache>
                <c:ptCount val="1"/>
                <c:pt idx="0">
                  <c:v>Fabric Losses: Cuboid Length 11m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Data!$L$38:$L$49</c:f>
              <c:numCache>
                <c:formatCode>0</c:formatCode>
                <c:ptCount val="12"/>
                <c:pt idx="0">
                  <c:v>162.36</c:v>
                </c:pt>
                <c:pt idx="1">
                  <c:v>215.82</c:v>
                </c:pt>
                <c:pt idx="2">
                  <c:v>269.28</c:v>
                </c:pt>
                <c:pt idx="3">
                  <c:v>322.74</c:v>
                </c:pt>
                <c:pt idx="4">
                  <c:v>376.2</c:v>
                </c:pt>
                <c:pt idx="5">
                  <c:v>429.66</c:v>
                </c:pt>
                <c:pt idx="6">
                  <c:v>483.12</c:v>
                </c:pt>
                <c:pt idx="7">
                  <c:v>536.58</c:v>
                </c:pt>
                <c:pt idx="8">
                  <c:v>590.04</c:v>
                </c:pt>
                <c:pt idx="9">
                  <c:v>643.5</c:v>
                </c:pt>
                <c:pt idx="10">
                  <c:v>696.96</c:v>
                </c:pt>
                <c:pt idx="11">
                  <c:v>750.42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Data!$M$37</c:f>
              <c:strCache>
                <c:ptCount val="1"/>
                <c:pt idx="0">
                  <c:v>Fabric Losses: Cuboid Length 12m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Data!$A$38:$A$49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Data!$M$38:$M$49</c:f>
              <c:numCache>
                <c:formatCode>0</c:formatCode>
                <c:ptCount val="12"/>
                <c:pt idx="0">
                  <c:v>176.22</c:v>
                </c:pt>
                <c:pt idx="1">
                  <c:v>233.64</c:v>
                </c:pt>
                <c:pt idx="2">
                  <c:v>291.06</c:v>
                </c:pt>
                <c:pt idx="3">
                  <c:v>348.48</c:v>
                </c:pt>
                <c:pt idx="4">
                  <c:v>405.9</c:v>
                </c:pt>
                <c:pt idx="5">
                  <c:v>463.32</c:v>
                </c:pt>
                <c:pt idx="6">
                  <c:v>520.74</c:v>
                </c:pt>
                <c:pt idx="7">
                  <c:v>578.16</c:v>
                </c:pt>
                <c:pt idx="8">
                  <c:v>635.58</c:v>
                </c:pt>
                <c:pt idx="9">
                  <c:v>693</c:v>
                </c:pt>
                <c:pt idx="10">
                  <c:v>750.42</c:v>
                </c:pt>
                <c:pt idx="11">
                  <c:v>807.84</c:v>
                </c:pt>
              </c:numCache>
            </c:numRef>
          </c:yVal>
          <c:smooth val="1"/>
        </c:ser>
        <c:axId val="61547163"/>
        <c:axId val="46433673"/>
      </c:scatterChart>
      <c:valAx>
        <c:axId val="61547163"/>
        <c:scaling>
          <c:orientation val="minMax"/>
          <c:max val="12"/>
          <c:min val="1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Cuboid Width /m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46433673"/>
        <c:crosses val="autoZero"/>
        <c:crossBetween val="between"/>
        <c:majorUnit val="1"/>
      </c:valAx>
      <c:valAx>
        <c:axId val="4643367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Power /W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61547163"/>
        <c:crosses val="autoZero"/>
        <c:crossBetween val="between"/>
      </c:valAx>
      <c:spPr>
        <a:solidFill>
          <a:srgbClr val="eeeeee"/>
        </a:solidFill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dddddd"/>
    </a:solidFill>
    <a:ln w="0">
      <a:solidFill>
        <a:srgbClr val="000000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Surface Area to Volume Ratio</a:t>
            </a:r>
          </a:p>
        </c:rich>
      </c:tx>
      <c:layout>
        <c:manualLayout>
          <c:xMode val="edge"/>
          <c:yMode val="edge"/>
          <c:x val="0.384065894015599"/>
          <c:y val="0.029567483913008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837889058969313"/>
          <c:y val="0.132850044799218"/>
          <c:w val="0.88876740287193"/>
          <c:h val="0.459639977193125"/>
        </c:manualLayout>
      </c:layout>
      <c:scatterChart>
        <c:scatterStyle val="line"/>
        <c:varyColors val="0"/>
        <c:ser>
          <c:idx val="0"/>
          <c:order val="0"/>
          <c:tx>
            <c:strRef>
              <c:f>Data!$B$52</c:f>
              <c:strCache>
                <c:ptCount val="1"/>
                <c:pt idx="0">
                  <c:v>Surface Area to Volume Ratio: Cuboid Length 1m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Data!$B$53:$B$64</c:f>
              <c:numCache>
                <c:formatCode>0.0</c:formatCode>
                <c:ptCount val="12"/>
                <c:pt idx="0">
                  <c:v>4.8</c:v>
                </c:pt>
                <c:pt idx="1">
                  <c:v>3.8</c:v>
                </c:pt>
                <c:pt idx="2">
                  <c:v>3.46666666666667</c:v>
                </c:pt>
                <c:pt idx="3">
                  <c:v>3.3</c:v>
                </c:pt>
                <c:pt idx="4">
                  <c:v>3.2</c:v>
                </c:pt>
                <c:pt idx="5">
                  <c:v>3.13333333333333</c:v>
                </c:pt>
                <c:pt idx="6">
                  <c:v>3.08571428571429</c:v>
                </c:pt>
                <c:pt idx="7">
                  <c:v>3.05</c:v>
                </c:pt>
                <c:pt idx="8">
                  <c:v>3.02222222222222</c:v>
                </c:pt>
                <c:pt idx="9">
                  <c:v>3</c:v>
                </c:pt>
                <c:pt idx="10">
                  <c:v>2.98181818181818</c:v>
                </c:pt>
                <c:pt idx="11">
                  <c:v>2.96666666666667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Data!$C$52</c:f>
              <c:strCache>
                <c:ptCount val="1"/>
                <c:pt idx="0">
                  <c:v>Surface Area to Volume Ratio: Cuboid Length 2m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Data!$C$53:$C$64</c:f>
              <c:numCache>
                <c:formatCode>0.0</c:formatCode>
                <c:ptCount val="12"/>
                <c:pt idx="0">
                  <c:v>3.8</c:v>
                </c:pt>
                <c:pt idx="1">
                  <c:v>2.8</c:v>
                </c:pt>
                <c:pt idx="2">
                  <c:v>2.46666666666667</c:v>
                </c:pt>
                <c:pt idx="3">
                  <c:v>2.3</c:v>
                </c:pt>
                <c:pt idx="4">
                  <c:v>2.2</c:v>
                </c:pt>
                <c:pt idx="5">
                  <c:v>2.13333333333333</c:v>
                </c:pt>
                <c:pt idx="6">
                  <c:v>2.08571428571429</c:v>
                </c:pt>
                <c:pt idx="7">
                  <c:v>2.05</c:v>
                </c:pt>
                <c:pt idx="8">
                  <c:v>2.02222222222222</c:v>
                </c:pt>
                <c:pt idx="9">
                  <c:v>2</c:v>
                </c:pt>
                <c:pt idx="10">
                  <c:v>1.98181818181818</c:v>
                </c:pt>
                <c:pt idx="11">
                  <c:v>1.96666666666667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Data!$D$52</c:f>
              <c:strCache>
                <c:ptCount val="1"/>
                <c:pt idx="0">
                  <c:v>Surface Area to Volume Ratio: Cuboid Length 3m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Data!$D$53:$D$64</c:f>
              <c:numCache>
                <c:formatCode>0.0</c:formatCode>
                <c:ptCount val="12"/>
                <c:pt idx="0">
                  <c:v>3.46666666666667</c:v>
                </c:pt>
                <c:pt idx="1">
                  <c:v>2.46666666666667</c:v>
                </c:pt>
                <c:pt idx="2">
                  <c:v>2.13333333333333</c:v>
                </c:pt>
                <c:pt idx="3">
                  <c:v>1.96666666666667</c:v>
                </c:pt>
                <c:pt idx="4">
                  <c:v>1.86666666666667</c:v>
                </c:pt>
                <c:pt idx="5">
                  <c:v>1.8</c:v>
                </c:pt>
                <c:pt idx="6">
                  <c:v>1.75238095238095</c:v>
                </c:pt>
                <c:pt idx="7">
                  <c:v>1.71666666666667</c:v>
                </c:pt>
                <c:pt idx="8">
                  <c:v>1.68888888888889</c:v>
                </c:pt>
                <c:pt idx="9">
                  <c:v>1.66666666666667</c:v>
                </c:pt>
                <c:pt idx="10">
                  <c:v>1.64848484848485</c:v>
                </c:pt>
                <c:pt idx="11">
                  <c:v>1.63333333333333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Data!$E$52</c:f>
              <c:strCache>
                <c:ptCount val="1"/>
                <c:pt idx="0">
                  <c:v>Surface Area to Volume Ratio: Cuboid Length 4m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Data!$E$53:$E$64</c:f>
              <c:numCache>
                <c:formatCode>0.0</c:formatCode>
                <c:ptCount val="12"/>
                <c:pt idx="0">
                  <c:v>3.3</c:v>
                </c:pt>
                <c:pt idx="1">
                  <c:v>2.3</c:v>
                </c:pt>
                <c:pt idx="2">
                  <c:v>1.96666666666667</c:v>
                </c:pt>
                <c:pt idx="3">
                  <c:v>1.8</c:v>
                </c:pt>
                <c:pt idx="4">
                  <c:v>1.7</c:v>
                </c:pt>
                <c:pt idx="5">
                  <c:v>1.63333333333333</c:v>
                </c:pt>
                <c:pt idx="6">
                  <c:v>1.58571428571429</c:v>
                </c:pt>
                <c:pt idx="7">
                  <c:v>1.55</c:v>
                </c:pt>
                <c:pt idx="8">
                  <c:v>1.52222222222222</c:v>
                </c:pt>
                <c:pt idx="9">
                  <c:v>1.5</c:v>
                </c:pt>
                <c:pt idx="10">
                  <c:v>1.48181818181818</c:v>
                </c:pt>
                <c:pt idx="11">
                  <c:v>1.46666666666667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Data!$F$52</c:f>
              <c:strCache>
                <c:ptCount val="1"/>
                <c:pt idx="0">
                  <c:v>Surface Area to Volume Ratio: Cuboid Length 5m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Data!$F$53:$F$64</c:f>
              <c:numCache>
                <c:formatCode>0.0</c:formatCode>
                <c:ptCount val="12"/>
                <c:pt idx="0">
                  <c:v>3.2</c:v>
                </c:pt>
                <c:pt idx="1">
                  <c:v>2.2</c:v>
                </c:pt>
                <c:pt idx="2">
                  <c:v>1.86666666666667</c:v>
                </c:pt>
                <c:pt idx="3">
                  <c:v>1.7</c:v>
                </c:pt>
                <c:pt idx="4">
                  <c:v>1.6</c:v>
                </c:pt>
                <c:pt idx="5">
                  <c:v>1.53333333333333</c:v>
                </c:pt>
                <c:pt idx="6">
                  <c:v>1.48571428571429</c:v>
                </c:pt>
                <c:pt idx="7">
                  <c:v>1.45</c:v>
                </c:pt>
                <c:pt idx="8">
                  <c:v>1.42222222222222</c:v>
                </c:pt>
                <c:pt idx="9">
                  <c:v>1.4</c:v>
                </c:pt>
                <c:pt idx="10">
                  <c:v>1.38181818181818</c:v>
                </c:pt>
                <c:pt idx="11">
                  <c:v>1.36666666666667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Data!$G$52</c:f>
              <c:strCache>
                <c:ptCount val="1"/>
                <c:pt idx="0">
                  <c:v>Surface Area to Volume Ratio: Cuboid Length 6m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Data!$G$53:$G$64</c:f>
              <c:numCache>
                <c:formatCode>0.0</c:formatCode>
                <c:ptCount val="12"/>
                <c:pt idx="0">
                  <c:v>3.13333333333333</c:v>
                </c:pt>
                <c:pt idx="1">
                  <c:v>2.13333333333333</c:v>
                </c:pt>
                <c:pt idx="2">
                  <c:v>1.8</c:v>
                </c:pt>
                <c:pt idx="3">
                  <c:v>1.63333333333333</c:v>
                </c:pt>
                <c:pt idx="4">
                  <c:v>1.53333333333333</c:v>
                </c:pt>
                <c:pt idx="5">
                  <c:v>1.46666666666667</c:v>
                </c:pt>
                <c:pt idx="6">
                  <c:v>1.41904761904762</c:v>
                </c:pt>
                <c:pt idx="7">
                  <c:v>1.38333333333333</c:v>
                </c:pt>
                <c:pt idx="8">
                  <c:v>1.35555555555556</c:v>
                </c:pt>
                <c:pt idx="9">
                  <c:v>1.33333333333333</c:v>
                </c:pt>
                <c:pt idx="10">
                  <c:v>1.31515151515152</c:v>
                </c:pt>
                <c:pt idx="11">
                  <c:v>1.3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Data!$H$52</c:f>
              <c:strCache>
                <c:ptCount val="1"/>
                <c:pt idx="0">
                  <c:v>Surface Area to Volume Ratio: Cuboid Length 7m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Data!$H$53:$H$64</c:f>
              <c:numCache>
                <c:formatCode>0.0</c:formatCode>
                <c:ptCount val="12"/>
                <c:pt idx="0">
                  <c:v>3.08571428571429</c:v>
                </c:pt>
                <c:pt idx="1">
                  <c:v>2.08571428571429</c:v>
                </c:pt>
                <c:pt idx="2">
                  <c:v>1.75238095238095</c:v>
                </c:pt>
                <c:pt idx="3">
                  <c:v>1.58571428571429</c:v>
                </c:pt>
                <c:pt idx="4">
                  <c:v>1.48571428571429</c:v>
                </c:pt>
                <c:pt idx="5">
                  <c:v>1.41904761904762</c:v>
                </c:pt>
                <c:pt idx="6">
                  <c:v>1.37142857142857</c:v>
                </c:pt>
                <c:pt idx="7">
                  <c:v>1.33571428571429</c:v>
                </c:pt>
                <c:pt idx="8">
                  <c:v>1.30793650793651</c:v>
                </c:pt>
                <c:pt idx="9">
                  <c:v>1.28571428571429</c:v>
                </c:pt>
                <c:pt idx="10">
                  <c:v>1.26753246753247</c:v>
                </c:pt>
                <c:pt idx="11">
                  <c:v>1.25238095238095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Data!$I$52</c:f>
              <c:strCache>
                <c:ptCount val="1"/>
                <c:pt idx="0">
                  <c:v>Surface Area to Volume Ratio: Cuboid Length 8m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Data!$I$53:$I$64</c:f>
              <c:numCache>
                <c:formatCode>0.0</c:formatCode>
                <c:ptCount val="12"/>
                <c:pt idx="0">
                  <c:v>3.05</c:v>
                </c:pt>
                <c:pt idx="1">
                  <c:v>2.05</c:v>
                </c:pt>
                <c:pt idx="2">
                  <c:v>1.71666666666667</c:v>
                </c:pt>
                <c:pt idx="3">
                  <c:v>1.55</c:v>
                </c:pt>
                <c:pt idx="4">
                  <c:v>1.45</c:v>
                </c:pt>
                <c:pt idx="5">
                  <c:v>1.38333333333333</c:v>
                </c:pt>
                <c:pt idx="6">
                  <c:v>1.33571428571429</c:v>
                </c:pt>
                <c:pt idx="7">
                  <c:v>1.3</c:v>
                </c:pt>
                <c:pt idx="8">
                  <c:v>1.27222222222222</c:v>
                </c:pt>
                <c:pt idx="9">
                  <c:v>1.25</c:v>
                </c:pt>
                <c:pt idx="10">
                  <c:v>1.23181818181818</c:v>
                </c:pt>
                <c:pt idx="11">
                  <c:v>1.21666666666667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Data!$J$52</c:f>
              <c:strCache>
                <c:ptCount val="1"/>
                <c:pt idx="0">
                  <c:v>Surface Area to Volume Ratio: Cuboid Length 9m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Data!$J$53:$J$64</c:f>
              <c:numCache>
                <c:formatCode>0.0</c:formatCode>
                <c:ptCount val="12"/>
                <c:pt idx="0">
                  <c:v>3.02222222222222</c:v>
                </c:pt>
                <c:pt idx="1">
                  <c:v>2.02222222222222</c:v>
                </c:pt>
                <c:pt idx="2">
                  <c:v>1.68888888888889</c:v>
                </c:pt>
                <c:pt idx="3">
                  <c:v>1.52222222222222</c:v>
                </c:pt>
                <c:pt idx="4">
                  <c:v>1.42222222222222</c:v>
                </c:pt>
                <c:pt idx="5">
                  <c:v>1.35555555555556</c:v>
                </c:pt>
                <c:pt idx="6">
                  <c:v>1.30793650793651</c:v>
                </c:pt>
                <c:pt idx="7">
                  <c:v>1.27222222222222</c:v>
                </c:pt>
                <c:pt idx="8">
                  <c:v>1.24444444444444</c:v>
                </c:pt>
                <c:pt idx="9">
                  <c:v>1.22222222222222</c:v>
                </c:pt>
                <c:pt idx="10">
                  <c:v>1.2040404040404</c:v>
                </c:pt>
                <c:pt idx="11">
                  <c:v>1.18888888888889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Data!$K$52</c:f>
              <c:strCache>
                <c:ptCount val="1"/>
                <c:pt idx="0">
                  <c:v>Surface Area to Volume Ratio: Cuboid Length 10m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Data!$K$53:$K$64</c:f>
              <c:numCache>
                <c:formatCode>0.0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1.66666666666667</c:v>
                </c:pt>
                <c:pt idx="3">
                  <c:v>1.5</c:v>
                </c:pt>
                <c:pt idx="4">
                  <c:v>1.4</c:v>
                </c:pt>
                <c:pt idx="5">
                  <c:v>1.33333333333333</c:v>
                </c:pt>
                <c:pt idx="6">
                  <c:v>1.28571428571429</c:v>
                </c:pt>
                <c:pt idx="7">
                  <c:v>1.25</c:v>
                </c:pt>
                <c:pt idx="8">
                  <c:v>1.22222222222222</c:v>
                </c:pt>
                <c:pt idx="9">
                  <c:v>1.2</c:v>
                </c:pt>
                <c:pt idx="10">
                  <c:v>1.18181818181818</c:v>
                </c:pt>
                <c:pt idx="11">
                  <c:v>1.16666666666667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Data!$L$52</c:f>
              <c:strCache>
                <c:ptCount val="1"/>
                <c:pt idx="0">
                  <c:v>Surface Area to Volume Ratio: Cuboid Length 11m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Data!$L$53:$L$64</c:f>
              <c:numCache>
                <c:formatCode>0.0</c:formatCode>
                <c:ptCount val="12"/>
                <c:pt idx="0">
                  <c:v>2.98181818181818</c:v>
                </c:pt>
                <c:pt idx="1">
                  <c:v>1.98181818181818</c:v>
                </c:pt>
                <c:pt idx="2">
                  <c:v>1.64848484848485</c:v>
                </c:pt>
                <c:pt idx="3">
                  <c:v>1.48181818181818</c:v>
                </c:pt>
                <c:pt idx="4">
                  <c:v>1.38181818181818</c:v>
                </c:pt>
                <c:pt idx="5">
                  <c:v>1.31515151515152</c:v>
                </c:pt>
                <c:pt idx="6">
                  <c:v>1.26753246753247</c:v>
                </c:pt>
                <c:pt idx="7">
                  <c:v>1.23181818181818</c:v>
                </c:pt>
                <c:pt idx="8">
                  <c:v>1.2040404040404</c:v>
                </c:pt>
                <c:pt idx="9">
                  <c:v>1.18181818181818</c:v>
                </c:pt>
                <c:pt idx="10">
                  <c:v>1.16363636363636</c:v>
                </c:pt>
                <c:pt idx="11">
                  <c:v>1.14848484848485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Data!$M$52</c:f>
              <c:strCache>
                <c:ptCount val="1"/>
                <c:pt idx="0">
                  <c:v>Surface Area to Volume Ratio: Cuboid Length 12m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Data!$A$53:$A$64</c:f>
              <c:strCache>
                <c:ptCount val="12"/>
                <c:pt idx="0">
                  <c:v>Width 1m</c:v>
                </c:pt>
                <c:pt idx="1">
                  <c:v>Width 2m</c:v>
                </c:pt>
                <c:pt idx="2">
                  <c:v>Width 3m</c:v>
                </c:pt>
                <c:pt idx="3">
                  <c:v>Width 4m</c:v>
                </c:pt>
                <c:pt idx="4">
                  <c:v>Width 5m</c:v>
                </c:pt>
                <c:pt idx="5">
                  <c:v>Width 6m</c:v>
                </c:pt>
                <c:pt idx="6">
                  <c:v>Width 7m</c:v>
                </c:pt>
                <c:pt idx="7">
                  <c:v>Width 8m</c:v>
                </c:pt>
                <c:pt idx="8">
                  <c:v>Width 9m</c:v>
                </c:pt>
                <c:pt idx="9">
                  <c:v>Width 10m</c:v>
                </c:pt>
                <c:pt idx="10">
                  <c:v>Width 11m</c:v>
                </c:pt>
                <c:pt idx="11">
                  <c:v>Width 12m</c:v>
                </c:pt>
              </c:strCache>
            </c:strRef>
          </c:xVal>
          <c:yVal>
            <c:numRef>
              <c:f>Data!$M$53:$M$64</c:f>
              <c:numCache>
                <c:formatCode>0.0</c:formatCode>
                <c:ptCount val="12"/>
                <c:pt idx="0">
                  <c:v>2.96666666666667</c:v>
                </c:pt>
                <c:pt idx="1">
                  <c:v>1.96666666666667</c:v>
                </c:pt>
                <c:pt idx="2">
                  <c:v>1.63333333333333</c:v>
                </c:pt>
                <c:pt idx="3">
                  <c:v>1.46666666666667</c:v>
                </c:pt>
                <c:pt idx="4">
                  <c:v>1.36666666666667</c:v>
                </c:pt>
                <c:pt idx="5">
                  <c:v>1.3</c:v>
                </c:pt>
                <c:pt idx="6">
                  <c:v>1.25238095238095</c:v>
                </c:pt>
                <c:pt idx="7">
                  <c:v>1.21666666666667</c:v>
                </c:pt>
                <c:pt idx="8">
                  <c:v>1.18888888888889</c:v>
                </c:pt>
                <c:pt idx="9">
                  <c:v>1.16666666666667</c:v>
                </c:pt>
                <c:pt idx="10">
                  <c:v>1.14848484848485</c:v>
                </c:pt>
                <c:pt idx="11">
                  <c:v>1.13333333333333</c:v>
                </c:pt>
              </c:numCache>
            </c:numRef>
          </c:yVal>
          <c:smooth val="1"/>
        </c:ser>
        <c:axId val="86855756"/>
        <c:axId val="88146267"/>
      </c:scatterChart>
      <c:valAx>
        <c:axId val="86855756"/>
        <c:scaling>
          <c:orientation val="minMax"/>
          <c:max val="12"/>
          <c:min val="1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Cuboid Width /m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88146267"/>
        <c:crosses val="autoZero"/>
        <c:crossBetween val="between"/>
        <c:majorUnit val="1"/>
      </c:valAx>
      <c:valAx>
        <c:axId val="8814626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SA:V Ratio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86855756"/>
        <c:crosses val="autoZero"/>
        <c:crossBetween val="between"/>
      </c:valAx>
      <c:spPr>
        <a:solidFill>
          <a:srgbClr val="eeeeee"/>
        </a:solidFill>
        <a:ln w="0">
          <a:solidFill>
            <a:srgbClr val="b3b3b3"/>
          </a:solidFill>
        </a:ln>
      </c:spPr>
    </c:plotArea>
    <c:legend>
      <c:legendPos val="b"/>
      <c:layout>
        <c:manualLayout>
          <c:xMode val="edge"/>
          <c:yMode val="edge"/>
          <c:x val="0"/>
          <c:y val="0.745458988352203"/>
          <c:w val="0.999963552866567"/>
          <c:h val="0.25439882697947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dddddd"/>
    </a:solidFill>
    <a:ln w="0">
      <a:solidFill>
        <a:srgbClr val="000000"/>
      </a:solidFill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0</xdr:rowOff>
    </xdr:from>
    <xdr:to>
      <xdr:col>12</xdr:col>
      <xdr:colOff>124200</xdr:colOff>
      <xdr:row>27</xdr:row>
      <xdr:rowOff>30240</xdr:rowOff>
    </xdr:to>
    <xdr:graphicFrame>
      <xdr:nvGraphicFramePr>
        <xdr:cNvPr id="0" name=""/>
        <xdr:cNvGraphicFramePr/>
      </xdr:nvGraphicFramePr>
      <xdr:xfrm>
        <a:off x="360" y="0"/>
        <a:ext cx="9877320" cy="441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360</xdr:colOff>
      <xdr:row>28</xdr:row>
      <xdr:rowOff>-360</xdr:rowOff>
    </xdr:from>
    <xdr:to>
      <xdr:col>12</xdr:col>
      <xdr:colOff>124200</xdr:colOff>
      <xdr:row>55</xdr:row>
      <xdr:rowOff>29880</xdr:rowOff>
    </xdr:to>
    <xdr:graphicFrame>
      <xdr:nvGraphicFramePr>
        <xdr:cNvPr id="1" name=""/>
        <xdr:cNvGraphicFramePr/>
      </xdr:nvGraphicFramePr>
      <xdr:xfrm>
        <a:off x="360" y="4551480"/>
        <a:ext cx="9877320" cy="441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360</xdr:colOff>
      <xdr:row>56</xdr:row>
      <xdr:rowOff>0</xdr:rowOff>
    </xdr:from>
    <xdr:to>
      <xdr:col>12</xdr:col>
      <xdr:colOff>124200</xdr:colOff>
      <xdr:row>83</xdr:row>
      <xdr:rowOff>30240</xdr:rowOff>
    </xdr:to>
    <xdr:graphicFrame>
      <xdr:nvGraphicFramePr>
        <xdr:cNvPr id="2" name=""/>
        <xdr:cNvGraphicFramePr/>
      </xdr:nvGraphicFramePr>
      <xdr:xfrm>
        <a:off x="360" y="9103320"/>
        <a:ext cx="9877320" cy="441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360</xdr:colOff>
      <xdr:row>84</xdr:row>
      <xdr:rowOff>0</xdr:rowOff>
    </xdr:from>
    <xdr:to>
      <xdr:col>12</xdr:col>
      <xdr:colOff>124200</xdr:colOff>
      <xdr:row>111</xdr:row>
      <xdr:rowOff>30240</xdr:rowOff>
    </xdr:to>
    <xdr:graphicFrame>
      <xdr:nvGraphicFramePr>
        <xdr:cNvPr id="3" name=""/>
        <xdr:cNvGraphicFramePr/>
      </xdr:nvGraphicFramePr>
      <xdr:xfrm>
        <a:off x="360" y="13655160"/>
        <a:ext cx="9877320" cy="441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1.49"/>
    <col collapsed="false" customWidth="true" hidden="false" outlineLevel="0" max="2" min="2" style="1" width="12.36"/>
    <col collapsed="false" customWidth="true" hidden="false" outlineLevel="0" max="3" min="3" style="1" width="12.15"/>
    <col collapsed="false" customWidth="true" hidden="false" outlineLevel="0" max="4" min="4" style="1" width="12.36"/>
    <col collapsed="false" customWidth="true" hidden="false" outlineLevel="0" max="5" min="5" style="1" width="11.92"/>
    <col collapsed="false" customWidth="true" hidden="false" outlineLevel="0" max="7" min="6" style="1" width="12.25"/>
    <col collapsed="false" customWidth="true" hidden="false" outlineLevel="0" max="8" min="8" style="1" width="12.04"/>
    <col collapsed="false" customWidth="true" hidden="false" outlineLevel="0" max="11" min="9" style="1" width="12.47"/>
    <col collapsed="false" customWidth="true" hidden="false" outlineLevel="0" max="13" min="12" style="1" width="11.92"/>
    <col collapsed="false" customWidth="true" hidden="false" outlineLevel="0" max="15" min="14" style="1" width="12.94"/>
    <col collapsed="false" customWidth="true" hidden="false" outlineLevel="0" max="21" min="16" style="1" width="9.21"/>
    <col collapsed="false" customWidth="true" hidden="false" outlineLevel="0" max="26" min="22" style="1" width="12.36"/>
    <col collapsed="false" customWidth="true" hidden="false" outlineLevel="0" max="27" min="27" style="1" width="8.77"/>
    <col collapsed="false" customWidth="false" hidden="false" outlineLevel="0" max="29" min="28" style="1" width="11.53"/>
    <col collapsed="false" customWidth="true" hidden="false" outlineLevel="0" max="41" min="30" style="1" width="7.26"/>
    <col collapsed="false" customWidth="false" hidden="false" outlineLevel="0" max="42" min="42" style="1" width="11.53"/>
    <col collapsed="false" customWidth="true" hidden="false" outlineLevel="0" max="43" min="43" style="1" width="12.07"/>
    <col collapsed="false" customWidth="true" hidden="false" outlineLevel="0" max="55" min="44" style="1" width="3.4"/>
    <col collapsed="false" customWidth="false" hidden="false" outlineLevel="0" max="57" min="56" style="1" width="11.53"/>
    <col collapsed="false" customWidth="true" hidden="false" outlineLevel="0" max="69" min="58" style="1" width="3.4"/>
    <col collapsed="false" customWidth="false" hidden="false" outlineLevel="0" max="16384" min="70" style="1" width="11.53"/>
  </cols>
  <sheetData>
    <row r="1" customFormat="false" ht="15" hidden="false" customHeight="false" outlineLevel="0" collapsed="false">
      <c r="A1" s="2" t="s">
        <v>0</v>
      </c>
      <c r="B1" s="2"/>
      <c r="D1" s="1" t="s">
        <v>1</v>
      </c>
    </row>
    <row r="3" customFormat="false" ht="12.8" hidden="false" customHeight="false" outlineLevel="0" collapsed="false">
      <c r="A3" s="3" t="s">
        <v>2</v>
      </c>
      <c r="B3" s="4" t="n">
        <v>8</v>
      </c>
    </row>
    <row r="4" customFormat="false" ht="12.8" hidden="false" customHeight="false" outlineLevel="0" collapsed="false">
      <c r="A4" s="3" t="s">
        <v>3</v>
      </c>
      <c r="B4" s="4" t="n">
        <v>8</v>
      </c>
    </row>
    <row r="5" customFormat="false" ht="12.8" hidden="false" customHeight="false" outlineLevel="0" collapsed="false">
      <c r="A5" s="3" t="s">
        <v>4</v>
      </c>
      <c r="B5" s="4" t="n">
        <v>2.5</v>
      </c>
    </row>
    <row r="6" customFormat="false" ht="12.8" hidden="false" customHeight="false" outlineLevel="0" collapsed="false">
      <c r="A6" s="3"/>
    </row>
    <row r="7" customFormat="false" ht="12.8" hidden="false" customHeight="false" outlineLevel="0" collapsed="false">
      <c r="A7" s="3" t="s">
        <v>5</v>
      </c>
      <c r="B7" s="4" t="n">
        <v>0.18</v>
      </c>
    </row>
    <row r="8" customFormat="false" ht="12.8" hidden="false" customHeight="false" outlineLevel="0" collapsed="false">
      <c r="A8" s="3" t="s">
        <v>6</v>
      </c>
      <c r="B8" s="4" t="n">
        <v>3</v>
      </c>
    </row>
    <row r="9" customFormat="false" ht="12.8" hidden="false" customHeight="false" outlineLevel="0" collapsed="false">
      <c r="A9" s="3" t="s">
        <v>7</v>
      </c>
      <c r="B9" s="4" t="n">
        <v>80</v>
      </c>
    </row>
    <row r="10" customFormat="false" ht="12.8" hidden="false" customHeight="false" outlineLevel="0" collapsed="false">
      <c r="A10" s="3" t="s">
        <v>8</v>
      </c>
      <c r="B10" s="4" t="n">
        <v>10</v>
      </c>
    </row>
    <row r="11" customFormat="false" ht="12.8" hidden="false" customHeight="false" outlineLevel="0" collapsed="false">
      <c r="A11" s="3" t="s">
        <v>9</v>
      </c>
      <c r="B11" s="4" t="n">
        <v>21</v>
      </c>
    </row>
    <row r="12" customFormat="false" ht="12.8" hidden="false" customHeight="false" outlineLevel="0" collapsed="false">
      <c r="A12" s="3"/>
    </row>
    <row r="13" customFormat="false" ht="12.8" hidden="false" customHeight="false" outlineLevel="0" collapsed="false">
      <c r="A13" s="3" t="s">
        <v>10</v>
      </c>
      <c r="B13" s="5" t="n">
        <f aca="false">(2*(PRODUCT($B$3:$B$4)+PRODUCT($B$4:$B$5)+PRODUCT($B$3,$B$5)))*$B$7*($B$11-$B$10)</f>
        <v>411.84</v>
      </c>
    </row>
    <row r="14" customFormat="false" ht="12.8" hidden="false" customHeight="false" outlineLevel="0" collapsed="false">
      <c r="A14" s="3" t="s">
        <v>11</v>
      </c>
      <c r="B14" s="5" t="n">
        <f aca="false">$B$8*PRODUCT($B$3:$B$5)*1.25*($B$11-$B$10)*0.27778</f>
        <v>1833.348</v>
      </c>
    </row>
    <row r="15" customFormat="false" ht="12.8" hidden="false" customHeight="false" outlineLevel="0" collapsed="false">
      <c r="A15" s="3" t="s">
        <v>12</v>
      </c>
      <c r="B15" s="5" t="n">
        <f aca="false">B14*(100-B9)/100</f>
        <v>366.6696</v>
      </c>
    </row>
    <row r="16" customFormat="false" ht="12.8" hidden="false" customHeight="false" outlineLevel="0" collapsed="false">
      <c r="A16" s="3" t="s">
        <v>13</v>
      </c>
      <c r="B16" s="5" t="n">
        <f aca="false">SUM(B13:B14)</f>
        <v>2245.188</v>
      </c>
      <c r="C16" s="5"/>
    </row>
    <row r="17" customFormat="false" ht="12.8" hidden="false" customHeight="false" outlineLevel="0" collapsed="false">
      <c r="A17" s="3" t="s">
        <v>14</v>
      </c>
      <c r="B17" s="5" t="n">
        <f aca="false">SUM(B13,B15)</f>
        <v>778.5096</v>
      </c>
      <c r="C17" s="5"/>
    </row>
    <row r="19" customFormat="false" ht="12.8" hidden="false" customHeight="false" outlineLevel="0" collapsed="false">
      <c r="F19" s="6"/>
    </row>
    <row r="21" customFormat="false" ht="12.8" hidden="false" customHeight="false" outlineLevel="0" collapsed="false">
      <c r="A21" s="3" t="s">
        <v>4</v>
      </c>
      <c r="B21" s="1" t="n">
        <f aca="false">B5</f>
        <v>2.5</v>
      </c>
    </row>
    <row r="22" customFormat="false" ht="46.95" hidden="false" customHeight="false" outlineLevel="0" collapsed="false">
      <c r="A22" s="3" t="s">
        <v>15</v>
      </c>
      <c r="B22" s="7" t="s">
        <v>16</v>
      </c>
      <c r="C22" s="7" t="s">
        <v>17</v>
      </c>
      <c r="D22" s="7" t="s">
        <v>18</v>
      </c>
      <c r="E22" s="7" t="s">
        <v>19</v>
      </c>
      <c r="F22" s="7" t="s">
        <v>20</v>
      </c>
      <c r="G22" s="7" t="s">
        <v>21</v>
      </c>
      <c r="H22" s="7" t="s">
        <v>22</v>
      </c>
      <c r="I22" s="7" t="s">
        <v>23</v>
      </c>
      <c r="J22" s="7" t="s">
        <v>24</v>
      </c>
      <c r="K22" s="7" t="s">
        <v>25</v>
      </c>
      <c r="L22" s="7" t="s">
        <v>26</v>
      </c>
      <c r="M22" s="7" t="s">
        <v>27</v>
      </c>
      <c r="N22" s="8"/>
    </row>
    <row r="23" customFormat="false" ht="12.8" hidden="false" customHeight="false" outlineLevel="0" collapsed="false">
      <c r="A23" s="3" t="s">
        <v>28</v>
      </c>
      <c r="B23" s="9" t="n">
        <f aca="false">VALUE(_xlfn.ORG.LIBREOFFICE.REGEX($A23,"[^[:digit:]]","","g"))*VALUE(_xlfn.ORG.LIBREOFFICE.REGEX(B$22,"[^[:digit:]]","","g"))*$B$21*($B$11-$B$10)*$B$8*1.25*0.27778</f>
        <v>28.6460625</v>
      </c>
      <c r="C23" s="9" t="n">
        <f aca="false">VALUE(_xlfn.ORG.LIBREOFFICE.REGEX($A23,"[^[:digit:]]","","g"))*VALUE(_xlfn.ORG.LIBREOFFICE.REGEX(C$22,"[^[:digit:]]","","g"))*$B$21*($B$11-$B$10)*$B$8*1.25*0.27778</f>
        <v>57.292125</v>
      </c>
      <c r="D23" s="9" t="n">
        <f aca="false">VALUE(_xlfn.ORG.LIBREOFFICE.REGEX($A23,"[^[:digit:]]","","g"))*VALUE(_xlfn.ORG.LIBREOFFICE.REGEX(D$22,"[^[:digit:]]","","g"))*$B$21*($B$11-$B$10)*$B$8*1.25*0.27778</f>
        <v>85.9381875</v>
      </c>
      <c r="E23" s="9" t="n">
        <f aca="false">VALUE(_xlfn.ORG.LIBREOFFICE.REGEX($A23,"[^[:digit:]]","","g"))*VALUE(_xlfn.ORG.LIBREOFFICE.REGEX(E$22,"[^[:digit:]]","","g"))*$B$21*($B$11-$B$10)*$B$8*1.25*0.27778</f>
        <v>114.58425</v>
      </c>
      <c r="F23" s="9" t="n">
        <f aca="false">VALUE(_xlfn.ORG.LIBREOFFICE.REGEX($A23,"[^[:digit:]]","","g"))*VALUE(_xlfn.ORG.LIBREOFFICE.REGEX(F$22,"[^[:digit:]]","","g"))*$B$21*($B$11-$B$10)*$B$8*1.25*0.27778</f>
        <v>143.2303125</v>
      </c>
      <c r="G23" s="9" t="n">
        <f aca="false">VALUE(_xlfn.ORG.LIBREOFFICE.REGEX($A23,"[^[:digit:]]","","g"))*VALUE(_xlfn.ORG.LIBREOFFICE.REGEX(G$22,"[^[:digit:]]","","g"))*$B$21*($B$11-$B$10)*$B$8*1.25*0.27778</f>
        <v>171.876375</v>
      </c>
      <c r="H23" s="9" t="n">
        <f aca="false">VALUE(_xlfn.ORG.LIBREOFFICE.REGEX($A23,"[^[:digit:]]","","g"))*VALUE(_xlfn.ORG.LIBREOFFICE.REGEX(H$22,"[^[:digit:]]","","g"))*$B$21*($B$11-$B$10)*$B$8*1.25*0.27778</f>
        <v>200.5224375</v>
      </c>
      <c r="I23" s="9" t="n">
        <f aca="false">VALUE(_xlfn.ORG.LIBREOFFICE.REGEX($A23,"[^[:digit:]]","","g"))*VALUE(_xlfn.ORG.LIBREOFFICE.REGEX(I$22,"[^[:digit:]]","","g"))*$B$21*($B$11-$B$10)*$B$8*1.25*0.27778</f>
        <v>229.1685</v>
      </c>
      <c r="J23" s="9" t="n">
        <f aca="false">VALUE(_xlfn.ORG.LIBREOFFICE.REGEX($A23,"[^[:digit:]]","","g"))*VALUE(_xlfn.ORG.LIBREOFFICE.REGEX(J$22,"[^[:digit:]]","","g"))*$B$21*($B$11-$B$10)*$B$8*1.25*0.27778</f>
        <v>257.8145625</v>
      </c>
      <c r="K23" s="9" t="n">
        <f aca="false">VALUE(_xlfn.ORG.LIBREOFFICE.REGEX($A23,"[^[:digit:]]","","g"))*VALUE(_xlfn.ORG.LIBREOFFICE.REGEX(K$22,"[^[:digit:]]","","g"))*$B$21*($B$11-$B$10)*$B$8*1.25*0.27778</f>
        <v>286.460625</v>
      </c>
      <c r="L23" s="9" t="n">
        <f aca="false">VALUE(_xlfn.ORG.LIBREOFFICE.REGEX($A23,"[^[:digit:]]","","g"))*VALUE(_xlfn.ORG.LIBREOFFICE.REGEX(L$22,"[^[:digit:]]","","g"))*$B$21*($B$11-$B$10)*$B$8*1.25*0.27778</f>
        <v>315.1066875</v>
      </c>
      <c r="M23" s="9" t="n">
        <f aca="false">VALUE(_xlfn.ORG.LIBREOFFICE.REGEX($A23,"[^[:digit:]]","","g"))*VALUE(_xlfn.ORG.LIBREOFFICE.REGEX(M$22,"[^[:digit:]]","","g"))*$B$21*($B$11-$B$10)*$B$8*1.25*0.27778</f>
        <v>343.75275</v>
      </c>
      <c r="N23" s="10"/>
    </row>
    <row r="24" customFormat="false" ht="12.8" hidden="false" customHeight="false" outlineLevel="0" collapsed="false">
      <c r="A24" s="3" t="s">
        <v>29</v>
      </c>
      <c r="B24" s="9" t="n">
        <f aca="false">VALUE(_xlfn.ORG.LIBREOFFICE.REGEX($A24,"[^[:digit:]]","","g"))*VALUE(_xlfn.ORG.LIBREOFFICE.REGEX(B$22,"[^[:digit:]]","","g"))*$B$21*($B$11-$B$10)*$B$8*1.25*0.27778</f>
        <v>57.292125</v>
      </c>
      <c r="C24" s="9" t="n">
        <f aca="false">VALUE(_xlfn.ORG.LIBREOFFICE.REGEX($A24,"[^[:digit:]]","","g"))*VALUE(_xlfn.ORG.LIBREOFFICE.REGEX(C$22,"[^[:digit:]]","","g"))*$B$21*($B$11-$B$10)*$B$8*1.25*0.27778</f>
        <v>114.58425</v>
      </c>
      <c r="D24" s="9" t="n">
        <f aca="false">VALUE(_xlfn.ORG.LIBREOFFICE.REGEX($A24,"[^[:digit:]]","","g"))*VALUE(_xlfn.ORG.LIBREOFFICE.REGEX(D$22,"[^[:digit:]]","","g"))*$B$21*($B$11-$B$10)*$B$8*1.25*0.27778</f>
        <v>171.876375</v>
      </c>
      <c r="E24" s="9" t="n">
        <f aca="false">VALUE(_xlfn.ORG.LIBREOFFICE.REGEX($A24,"[^[:digit:]]","","g"))*VALUE(_xlfn.ORG.LIBREOFFICE.REGEX(E$22,"[^[:digit:]]","","g"))*$B$21*($B$11-$B$10)*$B$8*1.25*0.27778</f>
        <v>229.1685</v>
      </c>
      <c r="F24" s="9" t="n">
        <f aca="false">VALUE(_xlfn.ORG.LIBREOFFICE.REGEX($A24,"[^[:digit:]]","","g"))*VALUE(_xlfn.ORG.LIBREOFFICE.REGEX(F$22,"[^[:digit:]]","","g"))*$B$21*($B$11-$B$10)*$B$8*1.25*0.27778</f>
        <v>286.460625</v>
      </c>
      <c r="G24" s="9" t="n">
        <f aca="false">VALUE(_xlfn.ORG.LIBREOFFICE.REGEX($A24,"[^[:digit:]]","","g"))*VALUE(_xlfn.ORG.LIBREOFFICE.REGEX(G$22,"[^[:digit:]]","","g"))*$B$21*($B$11-$B$10)*$B$8*1.25*0.27778</f>
        <v>343.75275</v>
      </c>
      <c r="H24" s="9" t="n">
        <f aca="false">VALUE(_xlfn.ORG.LIBREOFFICE.REGEX($A24,"[^[:digit:]]","","g"))*VALUE(_xlfn.ORG.LIBREOFFICE.REGEX(H$22,"[^[:digit:]]","","g"))*$B$21*($B$11-$B$10)*$B$8*1.25*0.27778</f>
        <v>401.044875</v>
      </c>
      <c r="I24" s="9" t="n">
        <f aca="false">VALUE(_xlfn.ORG.LIBREOFFICE.REGEX($A24,"[^[:digit:]]","","g"))*VALUE(_xlfn.ORG.LIBREOFFICE.REGEX(I$22,"[^[:digit:]]","","g"))*$B$21*($B$11-$B$10)*$B$8*1.25*0.27778</f>
        <v>458.337</v>
      </c>
      <c r="J24" s="9" t="n">
        <f aca="false">VALUE(_xlfn.ORG.LIBREOFFICE.REGEX($A24,"[^[:digit:]]","","g"))*VALUE(_xlfn.ORG.LIBREOFFICE.REGEX(J$22,"[^[:digit:]]","","g"))*$B$21*($B$11-$B$10)*$B$8*1.25*0.27778</f>
        <v>515.629125</v>
      </c>
      <c r="K24" s="9" t="n">
        <f aca="false">VALUE(_xlfn.ORG.LIBREOFFICE.REGEX($A24,"[^[:digit:]]","","g"))*VALUE(_xlfn.ORG.LIBREOFFICE.REGEX(K$22,"[^[:digit:]]","","g"))*$B$21*($B$11-$B$10)*$B$8*1.25*0.27778</f>
        <v>572.92125</v>
      </c>
      <c r="L24" s="9" t="n">
        <f aca="false">VALUE(_xlfn.ORG.LIBREOFFICE.REGEX($A24,"[^[:digit:]]","","g"))*VALUE(_xlfn.ORG.LIBREOFFICE.REGEX(L$22,"[^[:digit:]]","","g"))*$B$21*($B$11-$B$10)*$B$8*1.25*0.27778</f>
        <v>630.213375</v>
      </c>
      <c r="M24" s="9" t="n">
        <f aca="false">VALUE(_xlfn.ORG.LIBREOFFICE.REGEX($A24,"[^[:digit:]]","","g"))*VALUE(_xlfn.ORG.LIBREOFFICE.REGEX(M$22,"[^[:digit:]]","","g"))*$B$21*($B$11-$B$10)*$B$8*1.25*0.27778</f>
        <v>687.5055</v>
      </c>
      <c r="N24" s="10"/>
    </row>
    <row r="25" customFormat="false" ht="12.8" hidden="false" customHeight="false" outlineLevel="0" collapsed="false">
      <c r="A25" s="3" t="s">
        <v>30</v>
      </c>
      <c r="B25" s="9" t="n">
        <f aca="false">VALUE(_xlfn.ORG.LIBREOFFICE.REGEX($A25,"[^[:digit:]]","","g"))*VALUE(_xlfn.ORG.LIBREOFFICE.REGEX(B$22,"[^[:digit:]]","","g"))*$B$21*($B$11-$B$10)*$B$8*1.25*0.27778</f>
        <v>85.9381875</v>
      </c>
      <c r="C25" s="9" t="n">
        <f aca="false">VALUE(_xlfn.ORG.LIBREOFFICE.REGEX($A25,"[^[:digit:]]","","g"))*VALUE(_xlfn.ORG.LIBREOFFICE.REGEX(C$22,"[^[:digit:]]","","g"))*$B$21*($B$11-$B$10)*$B$8*1.25*0.27778</f>
        <v>171.876375</v>
      </c>
      <c r="D25" s="9" t="n">
        <f aca="false">VALUE(_xlfn.ORG.LIBREOFFICE.REGEX($A25,"[^[:digit:]]","","g"))*VALUE(_xlfn.ORG.LIBREOFFICE.REGEX(D$22,"[^[:digit:]]","","g"))*$B$21*($B$11-$B$10)*$B$8*1.25*0.27778</f>
        <v>257.8145625</v>
      </c>
      <c r="E25" s="9" t="n">
        <f aca="false">VALUE(_xlfn.ORG.LIBREOFFICE.REGEX($A25,"[^[:digit:]]","","g"))*VALUE(_xlfn.ORG.LIBREOFFICE.REGEX(E$22,"[^[:digit:]]","","g"))*$B$21*($B$11-$B$10)*$B$8*1.25*0.27778</f>
        <v>343.75275</v>
      </c>
      <c r="F25" s="9" t="n">
        <f aca="false">VALUE(_xlfn.ORG.LIBREOFFICE.REGEX($A25,"[^[:digit:]]","","g"))*VALUE(_xlfn.ORG.LIBREOFFICE.REGEX(F$22,"[^[:digit:]]","","g"))*$B$21*($B$11-$B$10)*$B$8*1.25*0.27778</f>
        <v>429.6909375</v>
      </c>
      <c r="G25" s="9" t="n">
        <f aca="false">VALUE(_xlfn.ORG.LIBREOFFICE.REGEX($A25,"[^[:digit:]]","","g"))*VALUE(_xlfn.ORG.LIBREOFFICE.REGEX(G$22,"[^[:digit:]]","","g"))*$B$21*($B$11-$B$10)*$B$8*1.25*0.27778</f>
        <v>515.629125</v>
      </c>
      <c r="H25" s="9" t="n">
        <f aca="false">VALUE(_xlfn.ORG.LIBREOFFICE.REGEX($A25,"[^[:digit:]]","","g"))*VALUE(_xlfn.ORG.LIBREOFFICE.REGEX(H$22,"[^[:digit:]]","","g"))*$B$21*($B$11-$B$10)*$B$8*1.25*0.27778</f>
        <v>601.5673125</v>
      </c>
      <c r="I25" s="9" t="n">
        <f aca="false">VALUE(_xlfn.ORG.LIBREOFFICE.REGEX($A25,"[^[:digit:]]","","g"))*VALUE(_xlfn.ORG.LIBREOFFICE.REGEX(I$22,"[^[:digit:]]","","g"))*$B$21*($B$11-$B$10)*$B$8*1.25*0.27778</f>
        <v>687.5055</v>
      </c>
      <c r="J25" s="9" t="n">
        <f aca="false">VALUE(_xlfn.ORG.LIBREOFFICE.REGEX($A25,"[^[:digit:]]","","g"))*VALUE(_xlfn.ORG.LIBREOFFICE.REGEX(J$22,"[^[:digit:]]","","g"))*$B$21*($B$11-$B$10)*$B$8*1.25*0.27778</f>
        <v>773.4436875</v>
      </c>
      <c r="K25" s="9" t="n">
        <f aca="false">VALUE(_xlfn.ORG.LIBREOFFICE.REGEX($A25,"[^[:digit:]]","","g"))*VALUE(_xlfn.ORG.LIBREOFFICE.REGEX(K$22,"[^[:digit:]]","","g"))*$B$21*($B$11-$B$10)*$B$8*1.25*0.27778</f>
        <v>859.381875</v>
      </c>
      <c r="L25" s="9" t="n">
        <f aca="false">VALUE(_xlfn.ORG.LIBREOFFICE.REGEX($A25,"[^[:digit:]]","","g"))*VALUE(_xlfn.ORG.LIBREOFFICE.REGEX(L$22,"[^[:digit:]]","","g"))*$B$21*($B$11-$B$10)*$B$8*1.25*0.27778</f>
        <v>945.3200625</v>
      </c>
      <c r="M25" s="9" t="n">
        <f aca="false">VALUE(_xlfn.ORG.LIBREOFFICE.REGEX($A25,"[^[:digit:]]","","g"))*VALUE(_xlfn.ORG.LIBREOFFICE.REGEX(M$22,"[^[:digit:]]","","g"))*$B$21*($B$11-$B$10)*$B$8*1.25*0.27778</f>
        <v>1031.25825</v>
      </c>
      <c r="N25" s="10"/>
    </row>
    <row r="26" customFormat="false" ht="12.8" hidden="false" customHeight="false" outlineLevel="0" collapsed="false">
      <c r="A26" s="3" t="s">
        <v>31</v>
      </c>
      <c r="B26" s="9" t="n">
        <f aca="false">VALUE(_xlfn.ORG.LIBREOFFICE.REGEX($A26,"[^[:digit:]]","","g"))*VALUE(_xlfn.ORG.LIBREOFFICE.REGEX(B$22,"[^[:digit:]]","","g"))*$B$21*($B$11-$B$10)*$B$8*1.25*0.27778</f>
        <v>114.58425</v>
      </c>
      <c r="C26" s="9" t="n">
        <f aca="false">VALUE(_xlfn.ORG.LIBREOFFICE.REGEX($A26,"[^[:digit:]]","","g"))*VALUE(_xlfn.ORG.LIBREOFFICE.REGEX(C$22,"[^[:digit:]]","","g"))*$B$21*($B$11-$B$10)*$B$8*1.25*0.27778</f>
        <v>229.1685</v>
      </c>
      <c r="D26" s="9" t="n">
        <f aca="false">VALUE(_xlfn.ORG.LIBREOFFICE.REGEX($A26,"[^[:digit:]]","","g"))*VALUE(_xlfn.ORG.LIBREOFFICE.REGEX(D$22,"[^[:digit:]]","","g"))*$B$21*($B$11-$B$10)*$B$8*1.25*0.27778</f>
        <v>343.75275</v>
      </c>
      <c r="E26" s="9" t="n">
        <f aca="false">VALUE(_xlfn.ORG.LIBREOFFICE.REGEX($A26,"[^[:digit:]]","","g"))*VALUE(_xlfn.ORG.LIBREOFFICE.REGEX(E$22,"[^[:digit:]]","","g"))*$B$21*($B$11-$B$10)*$B$8*1.25*0.27778</f>
        <v>458.337</v>
      </c>
      <c r="F26" s="9" t="n">
        <f aca="false">VALUE(_xlfn.ORG.LIBREOFFICE.REGEX($A26,"[^[:digit:]]","","g"))*VALUE(_xlfn.ORG.LIBREOFFICE.REGEX(F$22,"[^[:digit:]]","","g"))*$B$21*($B$11-$B$10)*$B$8*1.25*0.27778</f>
        <v>572.92125</v>
      </c>
      <c r="G26" s="9" t="n">
        <f aca="false">VALUE(_xlfn.ORG.LIBREOFFICE.REGEX($A26,"[^[:digit:]]","","g"))*VALUE(_xlfn.ORG.LIBREOFFICE.REGEX(G$22,"[^[:digit:]]","","g"))*$B$21*($B$11-$B$10)*$B$8*1.25*0.27778</f>
        <v>687.5055</v>
      </c>
      <c r="H26" s="9" t="n">
        <f aca="false">VALUE(_xlfn.ORG.LIBREOFFICE.REGEX($A26,"[^[:digit:]]","","g"))*VALUE(_xlfn.ORG.LIBREOFFICE.REGEX(H$22,"[^[:digit:]]","","g"))*$B$21*($B$11-$B$10)*$B$8*1.25*0.27778</f>
        <v>802.08975</v>
      </c>
      <c r="I26" s="9" t="n">
        <f aca="false">VALUE(_xlfn.ORG.LIBREOFFICE.REGEX($A26,"[^[:digit:]]","","g"))*VALUE(_xlfn.ORG.LIBREOFFICE.REGEX(I$22,"[^[:digit:]]","","g"))*$B$21*($B$11-$B$10)*$B$8*1.25*0.27778</f>
        <v>916.674</v>
      </c>
      <c r="J26" s="9" t="n">
        <f aca="false">VALUE(_xlfn.ORG.LIBREOFFICE.REGEX($A26,"[^[:digit:]]","","g"))*VALUE(_xlfn.ORG.LIBREOFFICE.REGEX(J$22,"[^[:digit:]]","","g"))*$B$21*($B$11-$B$10)*$B$8*1.25*0.27778</f>
        <v>1031.25825</v>
      </c>
      <c r="K26" s="9" t="n">
        <f aca="false">VALUE(_xlfn.ORG.LIBREOFFICE.REGEX($A26,"[^[:digit:]]","","g"))*VALUE(_xlfn.ORG.LIBREOFFICE.REGEX(K$22,"[^[:digit:]]","","g"))*$B$21*($B$11-$B$10)*$B$8*1.25*0.27778</f>
        <v>1145.8425</v>
      </c>
      <c r="L26" s="9" t="n">
        <f aca="false">VALUE(_xlfn.ORG.LIBREOFFICE.REGEX($A26,"[^[:digit:]]","","g"))*VALUE(_xlfn.ORG.LIBREOFFICE.REGEX(L$22,"[^[:digit:]]","","g"))*$B$21*($B$11-$B$10)*$B$8*1.25*0.27778</f>
        <v>1260.42675</v>
      </c>
      <c r="M26" s="9" t="n">
        <f aca="false">VALUE(_xlfn.ORG.LIBREOFFICE.REGEX($A26,"[^[:digit:]]","","g"))*VALUE(_xlfn.ORG.LIBREOFFICE.REGEX(M$22,"[^[:digit:]]","","g"))*$B$21*($B$11-$B$10)*$B$8*1.25*0.27778</f>
        <v>1375.011</v>
      </c>
      <c r="N26" s="10"/>
    </row>
    <row r="27" customFormat="false" ht="12.8" hidden="false" customHeight="false" outlineLevel="0" collapsed="false">
      <c r="A27" s="3" t="s">
        <v>32</v>
      </c>
      <c r="B27" s="9" t="n">
        <f aca="false">VALUE(_xlfn.ORG.LIBREOFFICE.REGEX($A27,"[^[:digit:]]","","g"))*VALUE(_xlfn.ORG.LIBREOFFICE.REGEX(B$22,"[^[:digit:]]","","g"))*$B$21*($B$11-$B$10)*$B$8*1.25*0.27778</f>
        <v>143.2303125</v>
      </c>
      <c r="C27" s="9" t="n">
        <f aca="false">VALUE(_xlfn.ORG.LIBREOFFICE.REGEX($A27,"[^[:digit:]]","","g"))*VALUE(_xlfn.ORG.LIBREOFFICE.REGEX(C$22,"[^[:digit:]]","","g"))*$B$21*($B$11-$B$10)*$B$8*1.25*0.27778</f>
        <v>286.460625</v>
      </c>
      <c r="D27" s="9" t="n">
        <f aca="false">VALUE(_xlfn.ORG.LIBREOFFICE.REGEX($A27,"[^[:digit:]]","","g"))*VALUE(_xlfn.ORG.LIBREOFFICE.REGEX(D$22,"[^[:digit:]]","","g"))*$B$21*($B$11-$B$10)*$B$8*1.25*0.27778</f>
        <v>429.6909375</v>
      </c>
      <c r="E27" s="9" t="n">
        <f aca="false">VALUE(_xlfn.ORG.LIBREOFFICE.REGEX($A27,"[^[:digit:]]","","g"))*VALUE(_xlfn.ORG.LIBREOFFICE.REGEX(E$22,"[^[:digit:]]","","g"))*$B$21*($B$11-$B$10)*$B$8*1.25*0.27778</f>
        <v>572.92125</v>
      </c>
      <c r="F27" s="9" t="n">
        <f aca="false">VALUE(_xlfn.ORG.LIBREOFFICE.REGEX($A27,"[^[:digit:]]","","g"))*VALUE(_xlfn.ORG.LIBREOFFICE.REGEX(F$22,"[^[:digit:]]","","g"))*$B$21*($B$11-$B$10)*$B$8*1.25*0.27778</f>
        <v>716.1515625</v>
      </c>
      <c r="G27" s="9" t="n">
        <f aca="false">VALUE(_xlfn.ORG.LIBREOFFICE.REGEX($A27,"[^[:digit:]]","","g"))*VALUE(_xlfn.ORG.LIBREOFFICE.REGEX(G$22,"[^[:digit:]]","","g"))*$B$21*($B$11-$B$10)*$B$8*1.25*0.27778</f>
        <v>859.381875</v>
      </c>
      <c r="H27" s="9" t="n">
        <f aca="false">VALUE(_xlfn.ORG.LIBREOFFICE.REGEX($A27,"[^[:digit:]]","","g"))*VALUE(_xlfn.ORG.LIBREOFFICE.REGEX(H$22,"[^[:digit:]]","","g"))*$B$21*($B$11-$B$10)*$B$8*1.25*0.27778</f>
        <v>1002.6121875</v>
      </c>
      <c r="I27" s="9" t="n">
        <f aca="false">VALUE(_xlfn.ORG.LIBREOFFICE.REGEX($A27,"[^[:digit:]]","","g"))*VALUE(_xlfn.ORG.LIBREOFFICE.REGEX(I$22,"[^[:digit:]]","","g"))*$B$21*($B$11-$B$10)*$B$8*1.25*0.27778</f>
        <v>1145.8425</v>
      </c>
      <c r="J27" s="9" t="n">
        <f aca="false">VALUE(_xlfn.ORG.LIBREOFFICE.REGEX($A27,"[^[:digit:]]","","g"))*VALUE(_xlfn.ORG.LIBREOFFICE.REGEX(J$22,"[^[:digit:]]","","g"))*$B$21*($B$11-$B$10)*$B$8*1.25*0.27778</f>
        <v>1289.0728125</v>
      </c>
      <c r="K27" s="9" t="n">
        <f aca="false">VALUE(_xlfn.ORG.LIBREOFFICE.REGEX($A27,"[^[:digit:]]","","g"))*VALUE(_xlfn.ORG.LIBREOFFICE.REGEX(K$22,"[^[:digit:]]","","g"))*$B$21*($B$11-$B$10)*$B$8*1.25*0.27778</f>
        <v>1432.303125</v>
      </c>
      <c r="L27" s="9" t="n">
        <f aca="false">VALUE(_xlfn.ORG.LIBREOFFICE.REGEX($A27,"[^[:digit:]]","","g"))*VALUE(_xlfn.ORG.LIBREOFFICE.REGEX(L$22,"[^[:digit:]]","","g"))*$B$21*($B$11-$B$10)*$B$8*1.25*0.27778</f>
        <v>1575.5334375</v>
      </c>
      <c r="M27" s="9" t="n">
        <f aca="false">VALUE(_xlfn.ORG.LIBREOFFICE.REGEX($A27,"[^[:digit:]]","","g"))*VALUE(_xlfn.ORG.LIBREOFFICE.REGEX(M$22,"[^[:digit:]]","","g"))*$B$21*($B$11-$B$10)*$B$8*1.25*0.27778</f>
        <v>1718.76375</v>
      </c>
      <c r="N27" s="10"/>
    </row>
    <row r="28" customFormat="false" ht="12.8" hidden="false" customHeight="false" outlineLevel="0" collapsed="false">
      <c r="A28" s="3" t="s">
        <v>33</v>
      </c>
      <c r="B28" s="9" t="n">
        <f aca="false">VALUE(_xlfn.ORG.LIBREOFFICE.REGEX($A28,"[^[:digit:]]","","g"))*VALUE(_xlfn.ORG.LIBREOFFICE.REGEX(B$22,"[^[:digit:]]","","g"))*$B$21*($B$11-$B$10)*$B$8*1.25*0.27778</f>
        <v>171.876375</v>
      </c>
      <c r="C28" s="9" t="n">
        <f aca="false">VALUE(_xlfn.ORG.LIBREOFFICE.REGEX($A28,"[^[:digit:]]","","g"))*VALUE(_xlfn.ORG.LIBREOFFICE.REGEX(C$22,"[^[:digit:]]","","g"))*$B$21*($B$11-$B$10)*$B$8*1.25*0.27778</f>
        <v>343.75275</v>
      </c>
      <c r="D28" s="9" t="n">
        <f aca="false">VALUE(_xlfn.ORG.LIBREOFFICE.REGEX($A28,"[^[:digit:]]","","g"))*VALUE(_xlfn.ORG.LIBREOFFICE.REGEX(D$22,"[^[:digit:]]","","g"))*$B$21*($B$11-$B$10)*$B$8*1.25*0.27778</f>
        <v>515.629125</v>
      </c>
      <c r="E28" s="9" t="n">
        <f aca="false">VALUE(_xlfn.ORG.LIBREOFFICE.REGEX($A28,"[^[:digit:]]","","g"))*VALUE(_xlfn.ORG.LIBREOFFICE.REGEX(E$22,"[^[:digit:]]","","g"))*$B$21*($B$11-$B$10)*$B$8*1.25*0.27778</f>
        <v>687.5055</v>
      </c>
      <c r="F28" s="9" t="n">
        <f aca="false">VALUE(_xlfn.ORG.LIBREOFFICE.REGEX($A28,"[^[:digit:]]","","g"))*VALUE(_xlfn.ORG.LIBREOFFICE.REGEX(F$22,"[^[:digit:]]","","g"))*$B$21*($B$11-$B$10)*$B$8*1.25*0.27778</f>
        <v>859.381875</v>
      </c>
      <c r="G28" s="9" t="n">
        <f aca="false">VALUE(_xlfn.ORG.LIBREOFFICE.REGEX($A28,"[^[:digit:]]","","g"))*VALUE(_xlfn.ORG.LIBREOFFICE.REGEX(G$22,"[^[:digit:]]","","g"))*$B$21*($B$11-$B$10)*$B$8*1.25*0.27778</f>
        <v>1031.25825</v>
      </c>
      <c r="H28" s="9" t="n">
        <f aca="false">VALUE(_xlfn.ORG.LIBREOFFICE.REGEX($A28,"[^[:digit:]]","","g"))*VALUE(_xlfn.ORG.LIBREOFFICE.REGEX(H$22,"[^[:digit:]]","","g"))*$B$21*($B$11-$B$10)*$B$8*1.25*0.27778</f>
        <v>1203.134625</v>
      </c>
      <c r="I28" s="9" t="n">
        <f aca="false">VALUE(_xlfn.ORG.LIBREOFFICE.REGEX($A28,"[^[:digit:]]","","g"))*VALUE(_xlfn.ORG.LIBREOFFICE.REGEX(I$22,"[^[:digit:]]","","g"))*$B$21*($B$11-$B$10)*$B$8*1.25*0.27778</f>
        <v>1375.011</v>
      </c>
      <c r="J28" s="9" t="n">
        <f aca="false">VALUE(_xlfn.ORG.LIBREOFFICE.REGEX($A28,"[^[:digit:]]","","g"))*VALUE(_xlfn.ORG.LIBREOFFICE.REGEX(J$22,"[^[:digit:]]","","g"))*$B$21*($B$11-$B$10)*$B$8*1.25*0.27778</f>
        <v>1546.887375</v>
      </c>
      <c r="K28" s="9" t="n">
        <f aca="false">VALUE(_xlfn.ORG.LIBREOFFICE.REGEX($A28,"[^[:digit:]]","","g"))*VALUE(_xlfn.ORG.LIBREOFFICE.REGEX(K$22,"[^[:digit:]]","","g"))*$B$21*($B$11-$B$10)*$B$8*1.25*0.27778</f>
        <v>1718.76375</v>
      </c>
      <c r="L28" s="9" t="n">
        <f aca="false">VALUE(_xlfn.ORG.LIBREOFFICE.REGEX($A28,"[^[:digit:]]","","g"))*VALUE(_xlfn.ORG.LIBREOFFICE.REGEX(L$22,"[^[:digit:]]","","g"))*$B$21*($B$11-$B$10)*$B$8*1.25*0.27778</f>
        <v>1890.640125</v>
      </c>
      <c r="M28" s="9" t="n">
        <f aca="false">VALUE(_xlfn.ORG.LIBREOFFICE.REGEX($A28,"[^[:digit:]]","","g"))*VALUE(_xlfn.ORG.LIBREOFFICE.REGEX(M$22,"[^[:digit:]]","","g"))*$B$21*($B$11-$B$10)*$B$8*1.25*0.27778</f>
        <v>2062.5165</v>
      </c>
      <c r="N28" s="10"/>
    </row>
    <row r="29" customFormat="false" ht="12.8" hidden="false" customHeight="false" outlineLevel="0" collapsed="false">
      <c r="A29" s="3" t="s">
        <v>34</v>
      </c>
      <c r="B29" s="9" t="n">
        <f aca="false">VALUE(_xlfn.ORG.LIBREOFFICE.REGEX($A29,"[^[:digit:]]","","g"))*VALUE(_xlfn.ORG.LIBREOFFICE.REGEX(B$22,"[^[:digit:]]","","g"))*$B$21*($B$11-$B$10)*$B$8*1.25*0.27778</f>
        <v>200.5224375</v>
      </c>
      <c r="C29" s="9" t="n">
        <f aca="false">VALUE(_xlfn.ORG.LIBREOFFICE.REGEX($A29,"[^[:digit:]]","","g"))*VALUE(_xlfn.ORG.LIBREOFFICE.REGEX(C$22,"[^[:digit:]]","","g"))*$B$21*($B$11-$B$10)*$B$8*1.25*0.27778</f>
        <v>401.044875</v>
      </c>
      <c r="D29" s="9" t="n">
        <f aca="false">VALUE(_xlfn.ORG.LIBREOFFICE.REGEX($A29,"[^[:digit:]]","","g"))*VALUE(_xlfn.ORG.LIBREOFFICE.REGEX(D$22,"[^[:digit:]]","","g"))*$B$21*($B$11-$B$10)*$B$8*1.25*0.27778</f>
        <v>601.5673125</v>
      </c>
      <c r="E29" s="9" t="n">
        <f aca="false">VALUE(_xlfn.ORG.LIBREOFFICE.REGEX($A29,"[^[:digit:]]","","g"))*VALUE(_xlfn.ORG.LIBREOFFICE.REGEX(E$22,"[^[:digit:]]","","g"))*$B$21*($B$11-$B$10)*$B$8*1.25*0.27778</f>
        <v>802.08975</v>
      </c>
      <c r="F29" s="9" t="n">
        <f aca="false">VALUE(_xlfn.ORG.LIBREOFFICE.REGEX($A29,"[^[:digit:]]","","g"))*VALUE(_xlfn.ORG.LIBREOFFICE.REGEX(F$22,"[^[:digit:]]","","g"))*$B$21*($B$11-$B$10)*$B$8*1.25*0.27778</f>
        <v>1002.6121875</v>
      </c>
      <c r="G29" s="9" t="n">
        <f aca="false">VALUE(_xlfn.ORG.LIBREOFFICE.REGEX($A29,"[^[:digit:]]","","g"))*VALUE(_xlfn.ORG.LIBREOFFICE.REGEX(G$22,"[^[:digit:]]","","g"))*$B$21*($B$11-$B$10)*$B$8*1.25*0.27778</f>
        <v>1203.134625</v>
      </c>
      <c r="H29" s="9" t="n">
        <f aca="false">VALUE(_xlfn.ORG.LIBREOFFICE.REGEX($A29,"[^[:digit:]]","","g"))*VALUE(_xlfn.ORG.LIBREOFFICE.REGEX(H$22,"[^[:digit:]]","","g"))*$B$21*($B$11-$B$10)*$B$8*1.25*0.27778</f>
        <v>1403.6570625</v>
      </c>
      <c r="I29" s="9" t="n">
        <f aca="false">VALUE(_xlfn.ORG.LIBREOFFICE.REGEX($A29,"[^[:digit:]]","","g"))*VALUE(_xlfn.ORG.LIBREOFFICE.REGEX(I$22,"[^[:digit:]]","","g"))*$B$21*($B$11-$B$10)*$B$8*1.25*0.27778</f>
        <v>1604.1795</v>
      </c>
      <c r="J29" s="9" t="n">
        <f aca="false">VALUE(_xlfn.ORG.LIBREOFFICE.REGEX($A29,"[^[:digit:]]","","g"))*VALUE(_xlfn.ORG.LIBREOFFICE.REGEX(J$22,"[^[:digit:]]","","g"))*$B$21*($B$11-$B$10)*$B$8*1.25*0.27778</f>
        <v>1804.7019375</v>
      </c>
      <c r="K29" s="9" t="n">
        <f aca="false">VALUE(_xlfn.ORG.LIBREOFFICE.REGEX($A29,"[^[:digit:]]","","g"))*VALUE(_xlfn.ORG.LIBREOFFICE.REGEX(K$22,"[^[:digit:]]","","g"))*$B$21*($B$11-$B$10)*$B$8*1.25*0.27778</f>
        <v>2005.224375</v>
      </c>
      <c r="L29" s="9" t="n">
        <f aca="false">VALUE(_xlfn.ORG.LIBREOFFICE.REGEX($A29,"[^[:digit:]]","","g"))*VALUE(_xlfn.ORG.LIBREOFFICE.REGEX(L$22,"[^[:digit:]]","","g"))*$B$21*($B$11-$B$10)*$B$8*1.25*0.27778</f>
        <v>2205.7468125</v>
      </c>
      <c r="M29" s="9" t="n">
        <f aca="false">VALUE(_xlfn.ORG.LIBREOFFICE.REGEX($A29,"[^[:digit:]]","","g"))*VALUE(_xlfn.ORG.LIBREOFFICE.REGEX(M$22,"[^[:digit:]]","","g"))*$B$21*($B$11-$B$10)*$B$8*1.25*0.27778</f>
        <v>2406.26925</v>
      </c>
      <c r="N29" s="10"/>
    </row>
    <row r="30" customFormat="false" ht="12.8" hidden="false" customHeight="false" outlineLevel="0" collapsed="false">
      <c r="A30" s="3" t="s">
        <v>35</v>
      </c>
      <c r="B30" s="9" t="n">
        <f aca="false">VALUE(_xlfn.ORG.LIBREOFFICE.REGEX($A30,"[^[:digit:]]","","g"))*VALUE(_xlfn.ORG.LIBREOFFICE.REGEX(B$22,"[^[:digit:]]","","g"))*$B$21*($B$11-$B$10)*$B$8*1.25*0.27778</f>
        <v>229.1685</v>
      </c>
      <c r="C30" s="9" t="n">
        <f aca="false">VALUE(_xlfn.ORG.LIBREOFFICE.REGEX($A30,"[^[:digit:]]","","g"))*VALUE(_xlfn.ORG.LIBREOFFICE.REGEX(C$22,"[^[:digit:]]","","g"))*$B$21*($B$11-$B$10)*$B$8*1.25*0.27778</f>
        <v>458.337</v>
      </c>
      <c r="D30" s="9" t="n">
        <f aca="false">VALUE(_xlfn.ORG.LIBREOFFICE.REGEX($A30,"[^[:digit:]]","","g"))*VALUE(_xlfn.ORG.LIBREOFFICE.REGEX(D$22,"[^[:digit:]]","","g"))*$B$21*($B$11-$B$10)*$B$8*1.25*0.27778</f>
        <v>687.5055</v>
      </c>
      <c r="E30" s="9" t="n">
        <f aca="false">VALUE(_xlfn.ORG.LIBREOFFICE.REGEX($A30,"[^[:digit:]]","","g"))*VALUE(_xlfn.ORG.LIBREOFFICE.REGEX(E$22,"[^[:digit:]]","","g"))*$B$21*($B$11-$B$10)*$B$8*1.25*0.27778</f>
        <v>916.674</v>
      </c>
      <c r="F30" s="9" t="n">
        <f aca="false">VALUE(_xlfn.ORG.LIBREOFFICE.REGEX($A30,"[^[:digit:]]","","g"))*VALUE(_xlfn.ORG.LIBREOFFICE.REGEX(F$22,"[^[:digit:]]","","g"))*$B$21*($B$11-$B$10)*$B$8*1.25*0.27778</f>
        <v>1145.8425</v>
      </c>
      <c r="G30" s="9" t="n">
        <f aca="false">VALUE(_xlfn.ORG.LIBREOFFICE.REGEX($A30,"[^[:digit:]]","","g"))*VALUE(_xlfn.ORG.LIBREOFFICE.REGEX(G$22,"[^[:digit:]]","","g"))*$B$21*($B$11-$B$10)*$B$8*1.25*0.27778</f>
        <v>1375.011</v>
      </c>
      <c r="H30" s="9" t="n">
        <f aca="false">VALUE(_xlfn.ORG.LIBREOFFICE.REGEX($A30,"[^[:digit:]]","","g"))*VALUE(_xlfn.ORG.LIBREOFFICE.REGEX(H$22,"[^[:digit:]]","","g"))*$B$21*($B$11-$B$10)*$B$8*1.25*0.27778</f>
        <v>1604.1795</v>
      </c>
      <c r="I30" s="9" t="n">
        <f aca="false">VALUE(_xlfn.ORG.LIBREOFFICE.REGEX($A30,"[^[:digit:]]","","g"))*VALUE(_xlfn.ORG.LIBREOFFICE.REGEX(I$22,"[^[:digit:]]","","g"))*$B$21*($B$11-$B$10)*$B$8*1.25*0.27778</f>
        <v>1833.348</v>
      </c>
      <c r="J30" s="9" t="n">
        <f aca="false">VALUE(_xlfn.ORG.LIBREOFFICE.REGEX($A30,"[^[:digit:]]","","g"))*VALUE(_xlfn.ORG.LIBREOFFICE.REGEX(J$22,"[^[:digit:]]","","g"))*$B$21*($B$11-$B$10)*$B$8*1.25*0.27778</f>
        <v>2062.5165</v>
      </c>
      <c r="K30" s="9" t="n">
        <f aca="false">VALUE(_xlfn.ORG.LIBREOFFICE.REGEX($A30,"[^[:digit:]]","","g"))*VALUE(_xlfn.ORG.LIBREOFFICE.REGEX(K$22,"[^[:digit:]]","","g"))*$B$21*($B$11-$B$10)*$B$8*1.25*0.27778</f>
        <v>2291.685</v>
      </c>
      <c r="L30" s="9" t="n">
        <f aca="false">VALUE(_xlfn.ORG.LIBREOFFICE.REGEX($A30,"[^[:digit:]]","","g"))*VALUE(_xlfn.ORG.LIBREOFFICE.REGEX(L$22,"[^[:digit:]]","","g"))*$B$21*($B$11-$B$10)*$B$8*1.25*0.27778</f>
        <v>2520.8535</v>
      </c>
      <c r="M30" s="9" t="n">
        <f aca="false">VALUE(_xlfn.ORG.LIBREOFFICE.REGEX($A30,"[^[:digit:]]","","g"))*VALUE(_xlfn.ORG.LIBREOFFICE.REGEX(M$22,"[^[:digit:]]","","g"))*$B$21*($B$11-$B$10)*$B$8*1.25*0.27778</f>
        <v>2750.022</v>
      </c>
      <c r="N30" s="10"/>
    </row>
    <row r="31" customFormat="false" ht="12.8" hidden="false" customHeight="false" outlineLevel="0" collapsed="false">
      <c r="A31" s="3" t="s">
        <v>36</v>
      </c>
      <c r="B31" s="9" t="n">
        <f aca="false">VALUE(_xlfn.ORG.LIBREOFFICE.REGEX($A31,"[^[:digit:]]","","g"))*VALUE(_xlfn.ORG.LIBREOFFICE.REGEX(B$22,"[^[:digit:]]","","g"))*$B$21*($B$11-$B$10)*$B$8*1.25*0.27778</f>
        <v>257.8145625</v>
      </c>
      <c r="C31" s="9" t="n">
        <f aca="false">VALUE(_xlfn.ORG.LIBREOFFICE.REGEX($A31,"[^[:digit:]]","","g"))*VALUE(_xlfn.ORG.LIBREOFFICE.REGEX(C$22,"[^[:digit:]]","","g"))*$B$21*($B$11-$B$10)*$B$8*1.25*0.27778</f>
        <v>515.629125</v>
      </c>
      <c r="D31" s="9" t="n">
        <f aca="false">VALUE(_xlfn.ORG.LIBREOFFICE.REGEX($A31,"[^[:digit:]]","","g"))*VALUE(_xlfn.ORG.LIBREOFFICE.REGEX(D$22,"[^[:digit:]]","","g"))*$B$21*($B$11-$B$10)*$B$8*1.25*0.27778</f>
        <v>773.4436875</v>
      </c>
      <c r="E31" s="9" t="n">
        <f aca="false">VALUE(_xlfn.ORG.LIBREOFFICE.REGEX($A31,"[^[:digit:]]","","g"))*VALUE(_xlfn.ORG.LIBREOFFICE.REGEX(E$22,"[^[:digit:]]","","g"))*$B$21*($B$11-$B$10)*$B$8*1.25*0.27778</f>
        <v>1031.25825</v>
      </c>
      <c r="F31" s="9" t="n">
        <f aca="false">VALUE(_xlfn.ORG.LIBREOFFICE.REGEX($A31,"[^[:digit:]]","","g"))*VALUE(_xlfn.ORG.LIBREOFFICE.REGEX(F$22,"[^[:digit:]]","","g"))*$B$21*($B$11-$B$10)*$B$8*1.25*0.27778</f>
        <v>1289.0728125</v>
      </c>
      <c r="G31" s="9" t="n">
        <f aca="false">VALUE(_xlfn.ORG.LIBREOFFICE.REGEX($A31,"[^[:digit:]]","","g"))*VALUE(_xlfn.ORG.LIBREOFFICE.REGEX(G$22,"[^[:digit:]]","","g"))*$B$21*($B$11-$B$10)*$B$8*1.25*0.27778</f>
        <v>1546.887375</v>
      </c>
      <c r="H31" s="9" t="n">
        <f aca="false">VALUE(_xlfn.ORG.LIBREOFFICE.REGEX($A31,"[^[:digit:]]","","g"))*VALUE(_xlfn.ORG.LIBREOFFICE.REGEX(H$22,"[^[:digit:]]","","g"))*$B$21*($B$11-$B$10)*$B$8*1.25*0.27778</f>
        <v>1804.7019375</v>
      </c>
      <c r="I31" s="9" t="n">
        <f aca="false">VALUE(_xlfn.ORG.LIBREOFFICE.REGEX($A31,"[^[:digit:]]","","g"))*VALUE(_xlfn.ORG.LIBREOFFICE.REGEX(I$22,"[^[:digit:]]","","g"))*$B$21*($B$11-$B$10)*$B$8*1.25*0.27778</f>
        <v>2062.5165</v>
      </c>
      <c r="J31" s="9" t="n">
        <f aca="false">VALUE(_xlfn.ORG.LIBREOFFICE.REGEX($A31,"[^[:digit:]]","","g"))*VALUE(_xlfn.ORG.LIBREOFFICE.REGEX(J$22,"[^[:digit:]]","","g"))*$B$21*($B$11-$B$10)*$B$8*1.25*0.27778</f>
        <v>2320.3310625</v>
      </c>
      <c r="K31" s="9" t="n">
        <f aca="false">VALUE(_xlfn.ORG.LIBREOFFICE.REGEX($A31,"[^[:digit:]]","","g"))*VALUE(_xlfn.ORG.LIBREOFFICE.REGEX(K$22,"[^[:digit:]]","","g"))*$B$21*($B$11-$B$10)*$B$8*1.25*0.27778</f>
        <v>2578.145625</v>
      </c>
      <c r="L31" s="9" t="n">
        <f aca="false">VALUE(_xlfn.ORG.LIBREOFFICE.REGEX($A31,"[^[:digit:]]","","g"))*VALUE(_xlfn.ORG.LIBREOFFICE.REGEX(L$22,"[^[:digit:]]","","g"))*$B$21*($B$11-$B$10)*$B$8*1.25*0.27778</f>
        <v>2835.9601875</v>
      </c>
      <c r="M31" s="9" t="n">
        <f aca="false">VALUE(_xlfn.ORG.LIBREOFFICE.REGEX($A31,"[^[:digit:]]","","g"))*VALUE(_xlfn.ORG.LIBREOFFICE.REGEX(M$22,"[^[:digit:]]","","g"))*$B$21*($B$11-$B$10)*$B$8*1.25*0.27778</f>
        <v>3093.77475</v>
      </c>
      <c r="N31" s="10"/>
    </row>
    <row r="32" customFormat="false" ht="12.8" hidden="false" customHeight="false" outlineLevel="0" collapsed="false">
      <c r="A32" s="3" t="s">
        <v>37</v>
      </c>
      <c r="B32" s="9" t="n">
        <f aca="false">VALUE(_xlfn.ORG.LIBREOFFICE.REGEX($A32,"[^[:digit:]]","","g"))*VALUE(_xlfn.ORG.LIBREOFFICE.REGEX(B$22,"[^[:digit:]]","","g"))*$B$21*($B$11-$B$10)*$B$8*1.25*0.27778</f>
        <v>286.460625</v>
      </c>
      <c r="C32" s="9" t="n">
        <f aca="false">VALUE(_xlfn.ORG.LIBREOFFICE.REGEX($A32,"[^[:digit:]]","","g"))*VALUE(_xlfn.ORG.LIBREOFFICE.REGEX(C$22,"[^[:digit:]]","","g"))*$B$21*($B$11-$B$10)*$B$8*1.25*0.27778</f>
        <v>572.92125</v>
      </c>
      <c r="D32" s="9" t="n">
        <f aca="false">VALUE(_xlfn.ORG.LIBREOFFICE.REGEX($A32,"[^[:digit:]]","","g"))*VALUE(_xlfn.ORG.LIBREOFFICE.REGEX(D$22,"[^[:digit:]]","","g"))*$B$21*($B$11-$B$10)*$B$8*1.25*0.27778</f>
        <v>859.381875</v>
      </c>
      <c r="E32" s="9" t="n">
        <f aca="false">VALUE(_xlfn.ORG.LIBREOFFICE.REGEX($A32,"[^[:digit:]]","","g"))*VALUE(_xlfn.ORG.LIBREOFFICE.REGEX(E$22,"[^[:digit:]]","","g"))*$B$21*($B$11-$B$10)*$B$8*1.25*0.27778</f>
        <v>1145.8425</v>
      </c>
      <c r="F32" s="9" t="n">
        <f aca="false">VALUE(_xlfn.ORG.LIBREOFFICE.REGEX($A32,"[^[:digit:]]","","g"))*VALUE(_xlfn.ORG.LIBREOFFICE.REGEX(F$22,"[^[:digit:]]","","g"))*$B$21*($B$11-$B$10)*$B$8*1.25*0.27778</f>
        <v>1432.303125</v>
      </c>
      <c r="G32" s="9" t="n">
        <f aca="false">VALUE(_xlfn.ORG.LIBREOFFICE.REGEX($A32,"[^[:digit:]]","","g"))*VALUE(_xlfn.ORG.LIBREOFFICE.REGEX(G$22,"[^[:digit:]]","","g"))*$B$21*($B$11-$B$10)*$B$8*1.25*0.27778</f>
        <v>1718.76375</v>
      </c>
      <c r="H32" s="9" t="n">
        <f aca="false">VALUE(_xlfn.ORG.LIBREOFFICE.REGEX($A32,"[^[:digit:]]","","g"))*VALUE(_xlfn.ORG.LIBREOFFICE.REGEX(H$22,"[^[:digit:]]","","g"))*$B$21*($B$11-$B$10)*$B$8*1.25*0.27778</f>
        <v>2005.224375</v>
      </c>
      <c r="I32" s="9" t="n">
        <f aca="false">VALUE(_xlfn.ORG.LIBREOFFICE.REGEX($A32,"[^[:digit:]]","","g"))*VALUE(_xlfn.ORG.LIBREOFFICE.REGEX(I$22,"[^[:digit:]]","","g"))*$B$21*($B$11-$B$10)*$B$8*1.25*0.27778</f>
        <v>2291.685</v>
      </c>
      <c r="J32" s="9" t="n">
        <f aca="false">VALUE(_xlfn.ORG.LIBREOFFICE.REGEX($A32,"[^[:digit:]]","","g"))*VALUE(_xlfn.ORG.LIBREOFFICE.REGEX(J$22,"[^[:digit:]]","","g"))*$B$21*($B$11-$B$10)*$B$8*1.25*0.27778</f>
        <v>2578.145625</v>
      </c>
      <c r="K32" s="9" t="n">
        <f aca="false">VALUE(_xlfn.ORG.LIBREOFFICE.REGEX($A32,"[^[:digit:]]","","g"))*VALUE(_xlfn.ORG.LIBREOFFICE.REGEX(K$22,"[^[:digit:]]","","g"))*$B$21*($B$11-$B$10)*$B$8*1.25*0.27778</f>
        <v>2864.60625</v>
      </c>
      <c r="L32" s="9" t="n">
        <f aca="false">VALUE(_xlfn.ORG.LIBREOFFICE.REGEX($A32,"[^[:digit:]]","","g"))*VALUE(_xlfn.ORG.LIBREOFFICE.REGEX(L$22,"[^[:digit:]]","","g"))*$B$21*($B$11-$B$10)*$B$8*1.25*0.27778</f>
        <v>3151.066875</v>
      </c>
      <c r="M32" s="9" t="n">
        <f aca="false">VALUE(_xlfn.ORG.LIBREOFFICE.REGEX($A32,"[^[:digit:]]","","g"))*VALUE(_xlfn.ORG.LIBREOFFICE.REGEX(M$22,"[^[:digit:]]","","g"))*$B$21*($B$11-$B$10)*$B$8*1.25*0.27778</f>
        <v>3437.5275</v>
      </c>
      <c r="N32" s="10"/>
    </row>
    <row r="33" customFormat="false" ht="12.8" hidden="false" customHeight="false" outlineLevel="0" collapsed="false">
      <c r="A33" s="3" t="s">
        <v>38</v>
      </c>
      <c r="B33" s="9" t="n">
        <f aca="false">VALUE(_xlfn.ORG.LIBREOFFICE.REGEX($A33,"[^[:digit:]]","","g"))*VALUE(_xlfn.ORG.LIBREOFFICE.REGEX(B$22,"[^[:digit:]]","","g"))*$B$21*($B$11-$B$10)*$B$8*1.25*0.27778</f>
        <v>315.1066875</v>
      </c>
      <c r="C33" s="9" t="n">
        <f aca="false">VALUE(_xlfn.ORG.LIBREOFFICE.REGEX($A33,"[^[:digit:]]","","g"))*VALUE(_xlfn.ORG.LIBREOFFICE.REGEX(C$22,"[^[:digit:]]","","g"))*$B$21*($B$11-$B$10)*$B$8*1.25*0.27778</f>
        <v>630.213375</v>
      </c>
      <c r="D33" s="9" t="n">
        <f aca="false">VALUE(_xlfn.ORG.LIBREOFFICE.REGEX($A33,"[^[:digit:]]","","g"))*VALUE(_xlfn.ORG.LIBREOFFICE.REGEX(D$22,"[^[:digit:]]","","g"))*$B$21*($B$11-$B$10)*$B$8*1.25*0.27778</f>
        <v>945.3200625</v>
      </c>
      <c r="E33" s="9" t="n">
        <f aca="false">VALUE(_xlfn.ORG.LIBREOFFICE.REGEX($A33,"[^[:digit:]]","","g"))*VALUE(_xlfn.ORG.LIBREOFFICE.REGEX(E$22,"[^[:digit:]]","","g"))*$B$21*($B$11-$B$10)*$B$8*1.25*0.27778</f>
        <v>1260.42675</v>
      </c>
      <c r="F33" s="9" t="n">
        <f aca="false">VALUE(_xlfn.ORG.LIBREOFFICE.REGEX($A33,"[^[:digit:]]","","g"))*VALUE(_xlfn.ORG.LIBREOFFICE.REGEX(F$22,"[^[:digit:]]","","g"))*$B$21*($B$11-$B$10)*$B$8*1.25*0.27778</f>
        <v>1575.5334375</v>
      </c>
      <c r="G33" s="9" t="n">
        <f aca="false">VALUE(_xlfn.ORG.LIBREOFFICE.REGEX($A33,"[^[:digit:]]","","g"))*VALUE(_xlfn.ORG.LIBREOFFICE.REGEX(G$22,"[^[:digit:]]","","g"))*$B$21*($B$11-$B$10)*$B$8*1.25*0.27778</f>
        <v>1890.640125</v>
      </c>
      <c r="H33" s="9" t="n">
        <f aca="false">VALUE(_xlfn.ORG.LIBREOFFICE.REGEX($A33,"[^[:digit:]]","","g"))*VALUE(_xlfn.ORG.LIBREOFFICE.REGEX(H$22,"[^[:digit:]]","","g"))*$B$21*($B$11-$B$10)*$B$8*1.25*0.27778</f>
        <v>2205.7468125</v>
      </c>
      <c r="I33" s="9" t="n">
        <f aca="false">VALUE(_xlfn.ORG.LIBREOFFICE.REGEX($A33,"[^[:digit:]]","","g"))*VALUE(_xlfn.ORG.LIBREOFFICE.REGEX(I$22,"[^[:digit:]]","","g"))*$B$21*($B$11-$B$10)*$B$8*1.25*0.27778</f>
        <v>2520.8535</v>
      </c>
      <c r="J33" s="9" t="n">
        <f aca="false">VALUE(_xlfn.ORG.LIBREOFFICE.REGEX($A33,"[^[:digit:]]","","g"))*VALUE(_xlfn.ORG.LIBREOFFICE.REGEX(J$22,"[^[:digit:]]","","g"))*$B$21*($B$11-$B$10)*$B$8*1.25*0.27778</f>
        <v>2835.9601875</v>
      </c>
      <c r="K33" s="9" t="n">
        <f aca="false">VALUE(_xlfn.ORG.LIBREOFFICE.REGEX($A33,"[^[:digit:]]","","g"))*VALUE(_xlfn.ORG.LIBREOFFICE.REGEX(K$22,"[^[:digit:]]","","g"))*$B$21*($B$11-$B$10)*$B$8*1.25*0.27778</f>
        <v>3151.066875</v>
      </c>
      <c r="L33" s="9" t="n">
        <f aca="false">VALUE(_xlfn.ORG.LIBREOFFICE.REGEX($A33,"[^[:digit:]]","","g"))*VALUE(_xlfn.ORG.LIBREOFFICE.REGEX(L$22,"[^[:digit:]]","","g"))*$B$21*($B$11-$B$10)*$B$8*1.25*0.27778</f>
        <v>3466.1735625</v>
      </c>
      <c r="M33" s="9" t="n">
        <f aca="false">VALUE(_xlfn.ORG.LIBREOFFICE.REGEX($A33,"[^[:digit:]]","","g"))*VALUE(_xlfn.ORG.LIBREOFFICE.REGEX(M$22,"[^[:digit:]]","","g"))*$B$21*($B$11-$B$10)*$B$8*1.25*0.27778</f>
        <v>3781.28025</v>
      </c>
      <c r="N33" s="10"/>
    </row>
    <row r="34" customFormat="false" ht="12.8" hidden="false" customHeight="false" outlineLevel="0" collapsed="false">
      <c r="A34" s="3" t="s">
        <v>39</v>
      </c>
      <c r="B34" s="9" t="n">
        <f aca="false">VALUE(_xlfn.ORG.LIBREOFFICE.REGEX($A34,"[^[:digit:]]","","g"))*VALUE(_xlfn.ORG.LIBREOFFICE.REGEX(B$22,"[^[:digit:]]","","g"))*$B$21*($B$11-$B$10)*$B$8*1.25*0.27778</f>
        <v>343.75275</v>
      </c>
      <c r="C34" s="9" t="n">
        <f aca="false">VALUE(_xlfn.ORG.LIBREOFFICE.REGEX($A34,"[^[:digit:]]","","g"))*VALUE(_xlfn.ORG.LIBREOFFICE.REGEX(C$22,"[^[:digit:]]","","g"))*$B$21*($B$11-$B$10)*$B$8*1.25*0.27778</f>
        <v>687.5055</v>
      </c>
      <c r="D34" s="9" t="n">
        <f aca="false">VALUE(_xlfn.ORG.LIBREOFFICE.REGEX($A34,"[^[:digit:]]","","g"))*VALUE(_xlfn.ORG.LIBREOFFICE.REGEX(D$22,"[^[:digit:]]","","g"))*$B$21*($B$11-$B$10)*$B$8*1.25*0.27778</f>
        <v>1031.25825</v>
      </c>
      <c r="E34" s="9" t="n">
        <f aca="false">VALUE(_xlfn.ORG.LIBREOFFICE.REGEX($A34,"[^[:digit:]]","","g"))*VALUE(_xlfn.ORG.LIBREOFFICE.REGEX(E$22,"[^[:digit:]]","","g"))*$B$21*($B$11-$B$10)*$B$8*1.25*0.27778</f>
        <v>1375.011</v>
      </c>
      <c r="F34" s="9" t="n">
        <f aca="false">VALUE(_xlfn.ORG.LIBREOFFICE.REGEX($A34,"[^[:digit:]]","","g"))*VALUE(_xlfn.ORG.LIBREOFFICE.REGEX(F$22,"[^[:digit:]]","","g"))*$B$21*($B$11-$B$10)*$B$8*1.25*0.27778</f>
        <v>1718.76375</v>
      </c>
      <c r="G34" s="9" t="n">
        <f aca="false">VALUE(_xlfn.ORG.LIBREOFFICE.REGEX($A34,"[^[:digit:]]","","g"))*VALUE(_xlfn.ORG.LIBREOFFICE.REGEX(G$22,"[^[:digit:]]","","g"))*$B$21*($B$11-$B$10)*$B$8*1.25*0.27778</f>
        <v>2062.5165</v>
      </c>
      <c r="H34" s="9" t="n">
        <f aca="false">VALUE(_xlfn.ORG.LIBREOFFICE.REGEX($A34,"[^[:digit:]]","","g"))*VALUE(_xlfn.ORG.LIBREOFFICE.REGEX(H$22,"[^[:digit:]]","","g"))*$B$21*($B$11-$B$10)*$B$8*1.25*0.27778</f>
        <v>2406.26925</v>
      </c>
      <c r="I34" s="9" t="n">
        <f aca="false">VALUE(_xlfn.ORG.LIBREOFFICE.REGEX($A34,"[^[:digit:]]","","g"))*VALUE(_xlfn.ORG.LIBREOFFICE.REGEX(I$22,"[^[:digit:]]","","g"))*$B$21*($B$11-$B$10)*$B$8*1.25*0.27778</f>
        <v>2750.022</v>
      </c>
      <c r="J34" s="9" t="n">
        <f aca="false">VALUE(_xlfn.ORG.LIBREOFFICE.REGEX($A34,"[^[:digit:]]","","g"))*VALUE(_xlfn.ORG.LIBREOFFICE.REGEX(J$22,"[^[:digit:]]","","g"))*$B$21*($B$11-$B$10)*$B$8*1.25*0.27778</f>
        <v>3093.77475</v>
      </c>
      <c r="K34" s="9" t="n">
        <f aca="false">VALUE(_xlfn.ORG.LIBREOFFICE.REGEX($A34,"[^[:digit:]]","","g"))*VALUE(_xlfn.ORG.LIBREOFFICE.REGEX(K$22,"[^[:digit:]]","","g"))*$B$21*($B$11-$B$10)*$B$8*1.25*0.27778</f>
        <v>3437.5275</v>
      </c>
      <c r="L34" s="9" t="n">
        <f aca="false">VALUE(_xlfn.ORG.LIBREOFFICE.REGEX($A34,"[^[:digit:]]","","g"))*VALUE(_xlfn.ORG.LIBREOFFICE.REGEX(L$22,"[^[:digit:]]","","g"))*$B$21*($B$11-$B$10)*$B$8*1.25*0.27778</f>
        <v>3781.28025</v>
      </c>
      <c r="M34" s="9" t="n">
        <f aca="false">VALUE(_xlfn.ORG.LIBREOFFICE.REGEX($A34,"[^[:digit:]]","","g"))*VALUE(_xlfn.ORG.LIBREOFFICE.REGEX(M$22,"[^[:digit:]]","","g"))*$B$21*($B$11-$B$10)*$B$8*1.25*0.27778</f>
        <v>4125.033</v>
      </c>
      <c r="N34" s="10"/>
    </row>
    <row r="35" customFormat="false" ht="12.8" hidden="false" customHeight="false" outlineLevel="0" collapsed="false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customFormat="false" ht="12.8" hidden="false" customHeight="false" outlineLevel="0" collapsed="false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customFormat="false" ht="46.95" hidden="false" customHeight="false" outlineLevel="0" collapsed="false">
      <c r="A37" s="7" t="s">
        <v>15</v>
      </c>
      <c r="B37" s="7" t="s">
        <v>40</v>
      </c>
      <c r="C37" s="7" t="s">
        <v>41</v>
      </c>
      <c r="D37" s="7" t="s">
        <v>42</v>
      </c>
      <c r="E37" s="7" t="s">
        <v>43</v>
      </c>
      <c r="F37" s="7" t="s">
        <v>44</v>
      </c>
      <c r="G37" s="7" t="s">
        <v>45</v>
      </c>
      <c r="H37" s="7" t="s">
        <v>46</v>
      </c>
      <c r="I37" s="7" t="s">
        <v>47</v>
      </c>
      <c r="J37" s="7" t="s">
        <v>48</v>
      </c>
      <c r="K37" s="7" t="s">
        <v>49</v>
      </c>
      <c r="L37" s="7" t="s">
        <v>50</v>
      </c>
      <c r="M37" s="7" t="s">
        <v>51</v>
      </c>
      <c r="N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customFormat="false" ht="12.8" hidden="false" customHeight="false" outlineLevel="0" collapsed="false">
      <c r="A38" s="3" t="s">
        <v>28</v>
      </c>
      <c r="B38" s="9" t="n">
        <f aca="false">2*(VALUE(_xlfn.ORG.LIBREOFFICE.REGEX($A38,"[^[:digit:]]","","g"))*VALUE(_xlfn.ORG.LIBREOFFICE.REGEX(B$37,"[^[:digit:]]","","g"))+VALUE(_xlfn.ORG.LIBREOFFICE.REGEX($A23,"[^[:digit:]]","","g"))*$B$21+VALUE(_xlfn.ORG.LIBREOFFICE.REGEX(B$22,"[^[:digit:]]","","g"))*$B$21)*$B$7*($B$11-$B$10)</f>
        <v>23.76</v>
      </c>
      <c r="C38" s="9" t="n">
        <f aca="false">2*(VALUE(_xlfn.ORG.LIBREOFFICE.REGEX($A38,"[^[:digit:]]","","g"))*VALUE(_xlfn.ORG.LIBREOFFICE.REGEX(C$37,"[^[:digit:]]","","g"))+VALUE(_xlfn.ORG.LIBREOFFICE.REGEX($A23,"[^[:digit:]]","","g"))*$B$21+VALUE(_xlfn.ORG.LIBREOFFICE.REGEX(C$22,"[^[:digit:]]","","g"))*$B$21)*$B$7*($B$11-$B$10)</f>
        <v>37.62</v>
      </c>
      <c r="D38" s="9" t="n">
        <f aca="false">2*(VALUE(_xlfn.ORG.LIBREOFFICE.REGEX($A38,"[^[:digit:]]","","g"))*VALUE(_xlfn.ORG.LIBREOFFICE.REGEX(D$37,"[^[:digit:]]","","g"))+VALUE(_xlfn.ORG.LIBREOFFICE.REGEX($A23,"[^[:digit:]]","","g"))*$B$21+VALUE(_xlfn.ORG.LIBREOFFICE.REGEX(D$22,"[^[:digit:]]","","g"))*$B$21)*$B$7*($B$11-$B$10)</f>
        <v>51.48</v>
      </c>
      <c r="E38" s="9" t="n">
        <f aca="false">2*(VALUE(_xlfn.ORG.LIBREOFFICE.REGEX($A38,"[^[:digit:]]","","g"))*VALUE(_xlfn.ORG.LIBREOFFICE.REGEX(E$37,"[^[:digit:]]","","g"))+VALUE(_xlfn.ORG.LIBREOFFICE.REGEX($A23,"[^[:digit:]]","","g"))*$B$21+VALUE(_xlfn.ORG.LIBREOFFICE.REGEX(E$22,"[^[:digit:]]","","g"))*$B$21)*$B$7*($B$11-$B$10)</f>
        <v>65.34</v>
      </c>
      <c r="F38" s="9" t="n">
        <f aca="false">2*(VALUE(_xlfn.ORG.LIBREOFFICE.REGEX($A38,"[^[:digit:]]","","g"))*VALUE(_xlfn.ORG.LIBREOFFICE.REGEX(F$37,"[^[:digit:]]","","g"))+VALUE(_xlfn.ORG.LIBREOFFICE.REGEX($A23,"[^[:digit:]]","","g"))*$B$21+VALUE(_xlfn.ORG.LIBREOFFICE.REGEX(F$22,"[^[:digit:]]","","g"))*$B$21)*$B$7*($B$11-$B$10)</f>
        <v>79.2</v>
      </c>
      <c r="G38" s="9" t="n">
        <f aca="false">2*(VALUE(_xlfn.ORG.LIBREOFFICE.REGEX($A38,"[^[:digit:]]","","g"))*VALUE(_xlfn.ORG.LIBREOFFICE.REGEX(G$37,"[^[:digit:]]","","g"))+VALUE(_xlfn.ORG.LIBREOFFICE.REGEX($A23,"[^[:digit:]]","","g"))*$B$21+VALUE(_xlfn.ORG.LIBREOFFICE.REGEX(G$22,"[^[:digit:]]","","g"))*$B$21)*$B$7*($B$11-$B$10)</f>
        <v>93.06</v>
      </c>
      <c r="H38" s="9" t="n">
        <f aca="false">2*(VALUE(_xlfn.ORG.LIBREOFFICE.REGEX($A38,"[^[:digit:]]","","g"))*VALUE(_xlfn.ORG.LIBREOFFICE.REGEX(H$37,"[^[:digit:]]","","g"))+VALUE(_xlfn.ORG.LIBREOFFICE.REGEX($A23,"[^[:digit:]]","","g"))*$B$21+VALUE(_xlfn.ORG.LIBREOFFICE.REGEX(H$22,"[^[:digit:]]","","g"))*$B$21)*$B$7*($B$11-$B$10)</f>
        <v>106.92</v>
      </c>
      <c r="I38" s="9" t="n">
        <f aca="false">2*(VALUE(_xlfn.ORG.LIBREOFFICE.REGEX($A38,"[^[:digit:]]","","g"))*VALUE(_xlfn.ORG.LIBREOFFICE.REGEX(I$37,"[^[:digit:]]","","g"))+VALUE(_xlfn.ORG.LIBREOFFICE.REGEX($A23,"[^[:digit:]]","","g"))*$B$21+VALUE(_xlfn.ORG.LIBREOFFICE.REGEX(I$22,"[^[:digit:]]","","g"))*$B$21)*$B$7*($B$11-$B$10)</f>
        <v>120.78</v>
      </c>
      <c r="J38" s="9" t="n">
        <f aca="false">2*(VALUE(_xlfn.ORG.LIBREOFFICE.REGEX($A38,"[^[:digit:]]","","g"))*VALUE(_xlfn.ORG.LIBREOFFICE.REGEX(J$37,"[^[:digit:]]","","g"))+VALUE(_xlfn.ORG.LIBREOFFICE.REGEX($A23,"[^[:digit:]]","","g"))*$B$21+VALUE(_xlfn.ORG.LIBREOFFICE.REGEX(J$22,"[^[:digit:]]","","g"))*$B$21)*$B$7*($B$11-$B$10)</f>
        <v>134.64</v>
      </c>
      <c r="K38" s="9" t="n">
        <f aca="false">2*(VALUE(_xlfn.ORG.LIBREOFFICE.REGEX($A38,"[^[:digit:]]","","g"))*VALUE(_xlfn.ORG.LIBREOFFICE.REGEX(K$37,"[^[:digit:]]","","g"))+VALUE(_xlfn.ORG.LIBREOFFICE.REGEX($A23,"[^[:digit:]]","","g"))*$B$21+VALUE(_xlfn.ORG.LIBREOFFICE.REGEX(K$22,"[^[:digit:]]","","g"))*$B$21)*$B$7*($B$11-$B$10)</f>
        <v>148.5</v>
      </c>
      <c r="L38" s="9" t="n">
        <f aca="false">2*(VALUE(_xlfn.ORG.LIBREOFFICE.REGEX($A38,"[^[:digit:]]","","g"))*VALUE(_xlfn.ORG.LIBREOFFICE.REGEX(L$37,"[^[:digit:]]","","g"))+VALUE(_xlfn.ORG.LIBREOFFICE.REGEX($A23,"[^[:digit:]]","","g"))*$B$21+VALUE(_xlfn.ORG.LIBREOFFICE.REGEX(L$22,"[^[:digit:]]","","g"))*$B$21)*$B$7*($B$11-$B$10)</f>
        <v>162.36</v>
      </c>
      <c r="M38" s="9" t="n">
        <f aca="false">2*(VALUE(_xlfn.ORG.LIBREOFFICE.REGEX($A38,"[^[:digit:]]","","g"))*VALUE(_xlfn.ORG.LIBREOFFICE.REGEX(M$37,"[^[:digit:]]","","g"))+VALUE(_xlfn.ORG.LIBREOFFICE.REGEX($A23,"[^[:digit:]]","","g"))*$B$21+VALUE(_xlfn.ORG.LIBREOFFICE.REGEX(M$22,"[^[:digit:]]","","g"))*$B$21)*$B$7*($B$11-$B$10)</f>
        <v>176.22</v>
      </c>
      <c r="N38" s="10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0"/>
    </row>
    <row r="39" customFormat="false" ht="12.8" hidden="false" customHeight="false" outlineLevel="0" collapsed="false">
      <c r="A39" s="3" t="s">
        <v>29</v>
      </c>
      <c r="B39" s="9" t="n">
        <f aca="false">2*(VALUE(_xlfn.ORG.LIBREOFFICE.REGEX($A39,"[^[:digit:]]","","g"))*VALUE(_xlfn.ORG.LIBREOFFICE.REGEX(B$37,"[^[:digit:]]","","g"))+VALUE(_xlfn.ORG.LIBREOFFICE.REGEX($A24,"[^[:digit:]]","","g"))*$B$21+VALUE(_xlfn.ORG.LIBREOFFICE.REGEX(B$22,"[^[:digit:]]","","g"))*$B$21)*$B$7*($B$11-$B$10)</f>
        <v>37.62</v>
      </c>
      <c r="C39" s="9" t="n">
        <f aca="false">2*(VALUE(_xlfn.ORG.LIBREOFFICE.REGEX($A39,"[^[:digit:]]","","g"))*VALUE(_xlfn.ORG.LIBREOFFICE.REGEX(C$37,"[^[:digit:]]","","g"))+VALUE(_xlfn.ORG.LIBREOFFICE.REGEX($A24,"[^[:digit:]]","","g"))*$B$21+VALUE(_xlfn.ORG.LIBREOFFICE.REGEX(C$22,"[^[:digit:]]","","g"))*$B$21)*$B$7*($B$11-$B$10)</f>
        <v>55.44</v>
      </c>
      <c r="D39" s="9" t="n">
        <f aca="false">2*(VALUE(_xlfn.ORG.LIBREOFFICE.REGEX($A39,"[^[:digit:]]","","g"))*VALUE(_xlfn.ORG.LIBREOFFICE.REGEX(D$37,"[^[:digit:]]","","g"))+VALUE(_xlfn.ORG.LIBREOFFICE.REGEX($A24,"[^[:digit:]]","","g"))*$B$21+VALUE(_xlfn.ORG.LIBREOFFICE.REGEX(D$22,"[^[:digit:]]","","g"))*$B$21)*$B$7*($B$11-$B$10)</f>
        <v>73.26</v>
      </c>
      <c r="E39" s="9" t="n">
        <f aca="false">2*(VALUE(_xlfn.ORG.LIBREOFFICE.REGEX($A39,"[^[:digit:]]","","g"))*VALUE(_xlfn.ORG.LIBREOFFICE.REGEX(E$37,"[^[:digit:]]","","g"))+VALUE(_xlfn.ORG.LIBREOFFICE.REGEX($A24,"[^[:digit:]]","","g"))*$B$21+VALUE(_xlfn.ORG.LIBREOFFICE.REGEX(E$22,"[^[:digit:]]","","g"))*$B$21)*$B$7*($B$11-$B$10)</f>
        <v>91.08</v>
      </c>
      <c r="F39" s="9" t="n">
        <f aca="false">2*(VALUE(_xlfn.ORG.LIBREOFFICE.REGEX($A39,"[^[:digit:]]","","g"))*VALUE(_xlfn.ORG.LIBREOFFICE.REGEX(F$37,"[^[:digit:]]","","g"))+VALUE(_xlfn.ORG.LIBREOFFICE.REGEX($A24,"[^[:digit:]]","","g"))*$B$21+VALUE(_xlfn.ORG.LIBREOFFICE.REGEX(F$22,"[^[:digit:]]","","g"))*$B$21)*$B$7*($B$11-$B$10)</f>
        <v>108.9</v>
      </c>
      <c r="G39" s="9" t="n">
        <f aca="false">2*(VALUE(_xlfn.ORG.LIBREOFFICE.REGEX($A39,"[^[:digit:]]","","g"))*VALUE(_xlfn.ORG.LIBREOFFICE.REGEX(G$37,"[^[:digit:]]","","g"))+VALUE(_xlfn.ORG.LIBREOFFICE.REGEX($A24,"[^[:digit:]]","","g"))*$B$21+VALUE(_xlfn.ORG.LIBREOFFICE.REGEX(G$22,"[^[:digit:]]","","g"))*$B$21)*$B$7*($B$11-$B$10)</f>
        <v>126.72</v>
      </c>
      <c r="H39" s="9" t="n">
        <f aca="false">2*(VALUE(_xlfn.ORG.LIBREOFFICE.REGEX($A39,"[^[:digit:]]","","g"))*VALUE(_xlfn.ORG.LIBREOFFICE.REGEX(H$37,"[^[:digit:]]","","g"))+VALUE(_xlfn.ORG.LIBREOFFICE.REGEX($A24,"[^[:digit:]]","","g"))*$B$21+VALUE(_xlfn.ORG.LIBREOFFICE.REGEX(H$22,"[^[:digit:]]","","g"))*$B$21)*$B$7*($B$11-$B$10)</f>
        <v>144.54</v>
      </c>
      <c r="I39" s="9" t="n">
        <f aca="false">2*(VALUE(_xlfn.ORG.LIBREOFFICE.REGEX($A39,"[^[:digit:]]","","g"))*VALUE(_xlfn.ORG.LIBREOFFICE.REGEX(I$37,"[^[:digit:]]","","g"))+VALUE(_xlfn.ORG.LIBREOFFICE.REGEX($A24,"[^[:digit:]]","","g"))*$B$21+VALUE(_xlfn.ORG.LIBREOFFICE.REGEX(I$22,"[^[:digit:]]","","g"))*$B$21)*$B$7*($B$11-$B$10)</f>
        <v>162.36</v>
      </c>
      <c r="J39" s="9" t="n">
        <f aca="false">2*(VALUE(_xlfn.ORG.LIBREOFFICE.REGEX($A39,"[^[:digit:]]","","g"))*VALUE(_xlfn.ORG.LIBREOFFICE.REGEX(J$37,"[^[:digit:]]","","g"))+VALUE(_xlfn.ORG.LIBREOFFICE.REGEX($A24,"[^[:digit:]]","","g"))*$B$21+VALUE(_xlfn.ORG.LIBREOFFICE.REGEX(J$22,"[^[:digit:]]","","g"))*$B$21)*$B$7*($B$11-$B$10)</f>
        <v>180.18</v>
      </c>
      <c r="K39" s="9" t="n">
        <f aca="false">2*(VALUE(_xlfn.ORG.LIBREOFFICE.REGEX($A39,"[^[:digit:]]","","g"))*VALUE(_xlfn.ORG.LIBREOFFICE.REGEX(K$37,"[^[:digit:]]","","g"))+VALUE(_xlfn.ORG.LIBREOFFICE.REGEX($A24,"[^[:digit:]]","","g"))*$B$21+VALUE(_xlfn.ORG.LIBREOFFICE.REGEX(K$22,"[^[:digit:]]","","g"))*$B$21)*$B$7*($B$11-$B$10)</f>
        <v>198</v>
      </c>
      <c r="L39" s="9" t="n">
        <f aca="false">2*(VALUE(_xlfn.ORG.LIBREOFFICE.REGEX($A39,"[^[:digit:]]","","g"))*VALUE(_xlfn.ORG.LIBREOFFICE.REGEX(L$37,"[^[:digit:]]","","g"))+VALUE(_xlfn.ORG.LIBREOFFICE.REGEX($A24,"[^[:digit:]]","","g"))*$B$21+VALUE(_xlfn.ORG.LIBREOFFICE.REGEX(L$22,"[^[:digit:]]","","g"))*$B$21)*$B$7*($B$11-$B$10)</f>
        <v>215.82</v>
      </c>
      <c r="M39" s="9" t="n">
        <f aca="false">2*(VALUE(_xlfn.ORG.LIBREOFFICE.REGEX($A39,"[^[:digit:]]","","g"))*VALUE(_xlfn.ORG.LIBREOFFICE.REGEX(M$37,"[^[:digit:]]","","g"))+VALUE(_xlfn.ORG.LIBREOFFICE.REGEX($A24,"[^[:digit:]]","","g"))*$B$21+VALUE(_xlfn.ORG.LIBREOFFICE.REGEX(M$22,"[^[:digit:]]","","g"))*$B$21)*$B$7*($B$11-$B$10)</f>
        <v>233.64</v>
      </c>
      <c r="N39" s="10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0"/>
    </row>
    <row r="40" customFormat="false" ht="12.8" hidden="false" customHeight="false" outlineLevel="0" collapsed="false">
      <c r="A40" s="3" t="s">
        <v>30</v>
      </c>
      <c r="B40" s="9" t="n">
        <f aca="false">2*(VALUE(_xlfn.ORG.LIBREOFFICE.REGEX($A40,"[^[:digit:]]","","g"))*VALUE(_xlfn.ORG.LIBREOFFICE.REGEX(B$37,"[^[:digit:]]","","g"))+VALUE(_xlfn.ORG.LIBREOFFICE.REGEX($A25,"[^[:digit:]]","","g"))*$B$21+VALUE(_xlfn.ORG.LIBREOFFICE.REGEX(B$22,"[^[:digit:]]","","g"))*$B$21)*$B$7*($B$11-$B$10)</f>
        <v>51.48</v>
      </c>
      <c r="C40" s="9" t="n">
        <f aca="false">2*(VALUE(_xlfn.ORG.LIBREOFFICE.REGEX($A40,"[^[:digit:]]","","g"))*VALUE(_xlfn.ORG.LIBREOFFICE.REGEX(C$37,"[^[:digit:]]","","g"))+VALUE(_xlfn.ORG.LIBREOFFICE.REGEX($A25,"[^[:digit:]]","","g"))*$B$21+VALUE(_xlfn.ORG.LIBREOFFICE.REGEX(C$22,"[^[:digit:]]","","g"))*$B$21)*$B$7*($B$11-$B$10)</f>
        <v>73.26</v>
      </c>
      <c r="D40" s="9" t="n">
        <f aca="false">2*(VALUE(_xlfn.ORG.LIBREOFFICE.REGEX($A40,"[^[:digit:]]","","g"))*VALUE(_xlfn.ORG.LIBREOFFICE.REGEX(D$37,"[^[:digit:]]","","g"))+VALUE(_xlfn.ORG.LIBREOFFICE.REGEX($A25,"[^[:digit:]]","","g"))*$B$21+VALUE(_xlfn.ORG.LIBREOFFICE.REGEX(D$22,"[^[:digit:]]","","g"))*$B$21)*$B$7*($B$11-$B$10)</f>
        <v>95.04</v>
      </c>
      <c r="E40" s="9" t="n">
        <f aca="false">2*(VALUE(_xlfn.ORG.LIBREOFFICE.REGEX($A40,"[^[:digit:]]","","g"))*VALUE(_xlfn.ORG.LIBREOFFICE.REGEX(E$37,"[^[:digit:]]","","g"))+VALUE(_xlfn.ORG.LIBREOFFICE.REGEX($A25,"[^[:digit:]]","","g"))*$B$21+VALUE(_xlfn.ORG.LIBREOFFICE.REGEX(E$22,"[^[:digit:]]","","g"))*$B$21)*$B$7*($B$11-$B$10)</f>
        <v>116.82</v>
      </c>
      <c r="F40" s="9" t="n">
        <f aca="false">2*(VALUE(_xlfn.ORG.LIBREOFFICE.REGEX($A40,"[^[:digit:]]","","g"))*VALUE(_xlfn.ORG.LIBREOFFICE.REGEX(F$37,"[^[:digit:]]","","g"))+VALUE(_xlfn.ORG.LIBREOFFICE.REGEX($A25,"[^[:digit:]]","","g"))*$B$21+VALUE(_xlfn.ORG.LIBREOFFICE.REGEX(F$22,"[^[:digit:]]","","g"))*$B$21)*$B$7*($B$11-$B$10)</f>
        <v>138.6</v>
      </c>
      <c r="G40" s="9" t="n">
        <f aca="false">2*(VALUE(_xlfn.ORG.LIBREOFFICE.REGEX($A40,"[^[:digit:]]","","g"))*VALUE(_xlfn.ORG.LIBREOFFICE.REGEX(G$37,"[^[:digit:]]","","g"))+VALUE(_xlfn.ORG.LIBREOFFICE.REGEX($A25,"[^[:digit:]]","","g"))*$B$21+VALUE(_xlfn.ORG.LIBREOFFICE.REGEX(G$22,"[^[:digit:]]","","g"))*$B$21)*$B$7*($B$11-$B$10)</f>
        <v>160.38</v>
      </c>
      <c r="H40" s="9" t="n">
        <f aca="false">2*(VALUE(_xlfn.ORG.LIBREOFFICE.REGEX($A40,"[^[:digit:]]","","g"))*VALUE(_xlfn.ORG.LIBREOFFICE.REGEX(H$37,"[^[:digit:]]","","g"))+VALUE(_xlfn.ORG.LIBREOFFICE.REGEX($A25,"[^[:digit:]]","","g"))*$B$21+VALUE(_xlfn.ORG.LIBREOFFICE.REGEX(H$22,"[^[:digit:]]","","g"))*$B$21)*$B$7*($B$11-$B$10)</f>
        <v>182.16</v>
      </c>
      <c r="I40" s="9" t="n">
        <f aca="false">2*(VALUE(_xlfn.ORG.LIBREOFFICE.REGEX($A40,"[^[:digit:]]","","g"))*VALUE(_xlfn.ORG.LIBREOFFICE.REGEX(I$37,"[^[:digit:]]","","g"))+VALUE(_xlfn.ORG.LIBREOFFICE.REGEX($A25,"[^[:digit:]]","","g"))*$B$21+VALUE(_xlfn.ORG.LIBREOFFICE.REGEX(I$22,"[^[:digit:]]","","g"))*$B$21)*$B$7*($B$11-$B$10)</f>
        <v>203.94</v>
      </c>
      <c r="J40" s="9" t="n">
        <f aca="false">2*(VALUE(_xlfn.ORG.LIBREOFFICE.REGEX($A40,"[^[:digit:]]","","g"))*VALUE(_xlfn.ORG.LIBREOFFICE.REGEX(J$37,"[^[:digit:]]","","g"))+VALUE(_xlfn.ORG.LIBREOFFICE.REGEX($A25,"[^[:digit:]]","","g"))*$B$21+VALUE(_xlfn.ORG.LIBREOFFICE.REGEX(J$22,"[^[:digit:]]","","g"))*$B$21)*$B$7*($B$11-$B$10)</f>
        <v>225.72</v>
      </c>
      <c r="K40" s="9" t="n">
        <f aca="false">2*(VALUE(_xlfn.ORG.LIBREOFFICE.REGEX($A40,"[^[:digit:]]","","g"))*VALUE(_xlfn.ORG.LIBREOFFICE.REGEX(K$37,"[^[:digit:]]","","g"))+VALUE(_xlfn.ORG.LIBREOFFICE.REGEX($A25,"[^[:digit:]]","","g"))*$B$21+VALUE(_xlfn.ORG.LIBREOFFICE.REGEX(K$22,"[^[:digit:]]","","g"))*$B$21)*$B$7*($B$11-$B$10)</f>
        <v>247.5</v>
      </c>
      <c r="L40" s="9" t="n">
        <f aca="false">2*(VALUE(_xlfn.ORG.LIBREOFFICE.REGEX($A40,"[^[:digit:]]","","g"))*VALUE(_xlfn.ORG.LIBREOFFICE.REGEX(L$37,"[^[:digit:]]","","g"))+VALUE(_xlfn.ORG.LIBREOFFICE.REGEX($A25,"[^[:digit:]]","","g"))*$B$21+VALUE(_xlfn.ORG.LIBREOFFICE.REGEX(L$22,"[^[:digit:]]","","g"))*$B$21)*$B$7*($B$11-$B$10)</f>
        <v>269.28</v>
      </c>
      <c r="M40" s="9" t="n">
        <f aca="false">2*(VALUE(_xlfn.ORG.LIBREOFFICE.REGEX($A40,"[^[:digit:]]","","g"))*VALUE(_xlfn.ORG.LIBREOFFICE.REGEX(M$37,"[^[:digit:]]","","g"))+VALUE(_xlfn.ORG.LIBREOFFICE.REGEX($A25,"[^[:digit:]]","","g"))*$B$21+VALUE(_xlfn.ORG.LIBREOFFICE.REGEX(M$22,"[^[:digit:]]","","g"))*$B$21)*$B$7*($B$11-$B$10)</f>
        <v>291.06</v>
      </c>
      <c r="N40" s="10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0"/>
    </row>
    <row r="41" customFormat="false" ht="12.8" hidden="false" customHeight="false" outlineLevel="0" collapsed="false">
      <c r="A41" s="3" t="s">
        <v>31</v>
      </c>
      <c r="B41" s="9" t="n">
        <f aca="false">2*(VALUE(_xlfn.ORG.LIBREOFFICE.REGEX($A41,"[^[:digit:]]","","g"))*VALUE(_xlfn.ORG.LIBREOFFICE.REGEX(B$37,"[^[:digit:]]","","g"))+VALUE(_xlfn.ORG.LIBREOFFICE.REGEX($A26,"[^[:digit:]]","","g"))*$B$21+VALUE(_xlfn.ORG.LIBREOFFICE.REGEX(B$22,"[^[:digit:]]","","g"))*$B$21)*$B$7*($B$11-$B$10)</f>
        <v>65.34</v>
      </c>
      <c r="C41" s="9" t="n">
        <f aca="false">2*(VALUE(_xlfn.ORG.LIBREOFFICE.REGEX($A41,"[^[:digit:]]","","g"))*VALUE(_xlfn.ORG.LIBREOFFICE.REGEX(C$37,"[^[:digit:]]","","g"))+VALUE(_xlfn.ORG.LIBREOFFICE.REGEX($A26,"[^[:digit:]]","","g"))*$B$21+VALUE(_xlfn.ORG.LIBREOFFICE.REGEX(C$22,"[^[:digit:]]","","g"))*$B$21)*$B$7*($B$11-$B$10)</f>
        <v>91.08</v>
      </c>
      <c r="D41" s="9" t="n">
        <f aca="false">2*(VALUE(_xlfn.ORG.LIBREOFFICE.REGEX($A41,"[^[:digit:]]","","g"))*VALUE(_xlfn.ORG.LIBREOFFICE.REGEX(D$37,"[^[:digit:]]","","g"))+VALUE(_xlfn.ORG.LIBREOFFICE.REGEX($A26,"[^[:digit:]]","","g"))*$B$21+VALUE(_xlfn.ORG.LIBREOFFICE.REGEX(D$22,"[^[:digit:]]","","g"))*$B$21)*$B$7*($B$11-$B$10)</f>
        <v>116.82</v>
      </c>
      <c r="E41" s="9" t="n">
        <f aca="false">2*(VALUE(_xlfn.ORG.LIBREOFFICE.REGEX($A41,"[^[:digit:]]","","g"))*VALUE(_xlfn.ORG.LIBREOFFICE.REGEX(E$37,"[^[:digit:]]","","g"))+VALUE(_xlfn.ORG.LIBREOFFICE.REGEX($A26,"[^[:digit:]]","","g"))*$B$21+VALUE(_xlfn.ORG.LIBREOFFICE.REGEX(E$22,"[^[:digit:]]","","g"))*$B$21)*$B$7*($B$11-$B$10)</f>
        <v>142.56</v>
      </c>
      <c r="F41" s="9" t="n">
        <f aca="false">2*(VALUE(_xlfn.ORG.LIBREOFFICE.REGEX($A41,"[^[:digit:]]","","g"))*VALUE(_xlfn.ORG.LIBREOFFICE.REGEX(F$37,"[^[:digit:]]","","g"))+VALUE(_xlfn.ORG.LIBREOFFICE.REGEX($A26,"[^[:digit:]]","","g"))*$B$21+VALUE(_xlfn.ORG.LIBREOFFICE.REGEX(F$22,"[^[:digit:]]","","g"))*$B$21)*$B$7*($B$11-$B$10)</f>
        <v>168.3</v>
      </c>
      <c r="G41" s="9" t="n">
        <f aca="false">2*(VALUE(_xlfn.ORG.LIBREOFFICE.REGEX($A41,"[^[:digit:]]","","g"))*VALUE(_xlfn.ORG.LIBREOFFICE.REGEX(G$37,"[^[:digit:]]","","g"))+VALUE(_xlfn.ORG.LIBREOFFICE.REGEX($A26,"[^[:digit:]]","","g"))*$B$21+VALUE(_xlfn.ORG.LIBREOFFICE.REGEX(G$22,"[^[:digit:]]","","g"))*$B$21)*$B$7*($B$11-$B$10)</f>
        <v>194.04</v>
      </c>
      <c r="H41" s="9" t="n">
        <f aca="false">2*(VALUE(_xlfn.ORG.LIBREOFFICE.REGEX($A41,"[^[:digit:]]","","g"))*VALUE(_xlfn.ORG.LIBREOFFICE.REGEX(H$37,"[^[:digit:]]","","g"))+VALUE(_xlfn.ORG.LIBREOFFICE.REGEX($A26,"[^[:digit:]]","","g"))*$B$21+VALUE(_xlfn.ORG.LIBREOFFICE.REGEX(H$22,"[^[:digit:]]","","g"))*$B$21)*$B$7*($B$11-$B$10)</f>
        <v>219.78</v>
      </c>
      <c r="I41" s="9" t="n">
        <f aca="false">2*(VALUE(_xlfn.ORG.LIBREOFFICE.REGEX($A41,"[^[:digit:]]","","g"))*VALUE(_xlfn.ORG.LIBREOFFICE.REGEX(I$37,"[^[:digit:]]","","g"))+VALUE(_xlfn.ORG.LIBREOFFICE.REGEX($A26,"[^[:digit:]]","","g"))*$B$21+VALUE(_xlfn.ORG.LIBREOFFICE.REGEX(I$22,"[^[:digit:]]","","g"))*$B$21)*$B$7*($B$11-$B$10)</f>
        <v>245.52</v>
      </c>
      <c r="J41" s="9" t="n">
        <f aca="false">2*(VALUE(_xlfn.ORG.LIBREOFFICE.REGEX($A41,"[^[:digit:]]","","g"))*VALUE(_xlfn.ORG.LIBREOFFICE.REGEX(J$37,"[^[:digit:]]","","g"))+VALUE(_xlfn.ORG.LIBREOFFICE.REGEX($A26,"[^[:digit:]]","","g"))*$B$21+VALUE(_xlfn.ORG.LIBREOFFICE.REGEX(J$22,"[^[:digit:]]","","g"))*$B$21)*$B$7*($B$11-$B$10)</f>
        <v>271.26</v>
      </c>
      <c r="K41" s="9" t="n">
        <f aca="false">2*(VALUE(_xlfn.ORG.LIBREOFFICE.REGEX($A41,"[^[:digit:]]","","g"))*VALUE(_xlfn.ORG.LIBREOFFICE.REGEX(K$37,"[^[:digit:]]","","g"))+VALUE(_xlfn.ORG.LIBREOFFICE.REGEX($A26,"[^[:digit:]]","","g"))*$B$21+VALUE(_xlfn.ORG.LIBREOFFICE.REGEX(K$22,"[^[:digit:]]","","g"))*$B$21)*$B$7*($B$11-$B$10)</f>
        <v>297</v>
      </c>
      <c r="L41" s="9" t="n">
        <f aca="false">2*(VALUE(_xlfn.ORG.LIBREOFFICE.REGEX($A41,"[^[:digit:]]","","g"))*VALUE(_xlfn.ORG.LIBREOFFICE.REGEX(L$37,"[^[:digit:]]","","g"))+VALUE(_xlfn.ORG.LIBREOFFICE.REGEX($A26,"[^[:digit:]]","","g"))*$B$21+VALUE(_xlfn.ORG.LIBREOFFICE.REGEX(L$22,"[^[:digit:]]","","g"))*$B$21)*$B$7*($B$11-$B$10)</f>
        <v>322.74</v>
      </c>
      <c r="M41" s="9" t="n">
        <f aca="false">2*(VALUE(_xlfn.ORG.LIBREOFFICE.REGEX($A41,"[^[:digit:]]","","g"))*VALUE(_xlfn.ORG.LIBREOFFICE.REGEX(M$37,"[^[:digit:]]","","g"))+VALUE(_xlfn.ORG.LIBREOFFICE.REGEX($A26,"[^[:digit:]]","","g"))*$B$21+VALUE(_xlfn.ORG.LIBREOFFICE.REGEX(M$22,"[^[:digit:]]","","g"))*$B$21)*$B$7*($B$11-$B$10)</f>
        <v>348.48</v>
      </c>
      <c r="N41" s="10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0"/>
    </row>
    <row r="42" customFormat="false" ht="12.8" hidden="false" customHeight="false" outlineLevel="0" collapsed="false">
      <c r="A42" s="3" t="s">
        <v>32</v>
      </c>
      <c r="B42" s="9" t="n">
        <f aca="false">2*(VALUE(_xlfn.ORG.LIBREOFFICE.REGEX($A42,"[^[:digit:]]","","g"))*VALUE(_xlfn.ORG.LIBREOFFICE.REGEX(B$37,"[^[:digit:]]","","g"))+VALUE(_xlfn.ORG.LIBREOFFICE.REGEX($A27,"[^[:digit:]]","","g"))*$B$21+VALUE(_xlfn.ORG.LIBREOFFICE.REGEX(B$22,"[^[:digit:]]","","g"))*$B$21)*$B$7*($B$11-$B$10)</f>
        <v>79.2</v>
      </c>
      <c r="C42" s="9" t="n">
        <f aca="false">2*(VALUE(_xlfn.ORG.LIBREOFFICE.REGEX($A42,"[^[:digit:]]","","g"))*VALUE(_xlfn.ORG.LIBREOFFICE.REGEX(C$37,"[^[:digit:]]","","g"))+VALUE(_xlfn.ORG.LIBREOFFICE.REGEX($A27,"[^[:digit:]]","","g"))*$B$21+VALUE(_xlfn.ORG.LIBREOFFICE.REGEX(C$22,"[^[:digit:]]","","g"))*$B$21)*$B$7*($B$11-$B$10)</f>
        <v>108.9</v>
      </c>
      <c r="D42" s="9" t="n">
        <f aca="false">2*(VALUE(_xlfn.ORG.LIBREOFFICE.REGEX($A42,"[^[:digit:]]","","g"))*VALUE(_xlfn.ORG.LIBREOFFICE.REGEX(D$37,"[^[:digit:]]","","g"))+VALUE(_xlfn.ORG.LIBREOFFICE.REGEX($A27,"[^[:digit:]]","","g"))*$B$21+VALUE(_xlfn.ORG.LIBREOFFICE.REGEX(D$22,"[^[:digit:]]","","g"))*$B$21)*$B$7*($B$11-$B$10)</f>
        <v>138.6</v>
      </c>
      <c r="E42" s="9" t="n">
        <f aca="false">2*(VALUE(_xlfn.ORG.LIBREOFFICE.REGEX($A42,"[^[:digit:]]","","g"))*VALUE(_xlfn.ORG.LIBREOFFICE.REGEX(E$37,"[^[:digit:]]","","g"))+VALUE(_xlfn.ORG.LIBREOFFICE.REGEX($A27,"[^[:digit:]]","","g"))*$B$21+VALUE(_xlfn.ORG.LIBREOFFICE.REGEX(E$22,"[^[:digit:]]","","g"))*$B$21)*$B$7*($B$11-$B$10)</f>
        <v>168.3</v>
      </c>
      <c r="F42" s="9" t="n">
        <f aca="false">2*(VALUE(_xlfn.ORG.LIBREOFFICE.REGEX($A42,"[^[:digit:]]","","g"))*VALUE(_xlfn.ORG.LIBREOFFICE.REGEX(F$37,"[^[:digit:]]","","g"))+VALUE(_xlfn.ORG.LIBREOFFICE.REGEX($A27,"[^[:digit:]]","","g"))*$B$21+VALUE(_xlfn.ORG.LIBREOFFICE.REGEX(F$22,"[^[:digit:]]","","g"))*$B$21)*$B$7*($B$11-$B$10)</f>
        <v>198</v>
      </c>
      <c r="G42" s="9" t="n">
        <f aca="false">2*(VALUE(_xlfn.ORG.LIBREOFFICE.REGEX($A42,"[^[:digit:]]","","g"))*VALUE(_xlfn.ORG.LIBREOFFICE.REGEX(G$37,"[^[:digit:]]","","g"))+VALUE(_xlfn.ORG.LIBREOFFICE.REGEX($A27,"[^[:digit:]]","","g"))*$B$21+VALUE(_xlfn.ORG.LIBREOFFICE.REGEX(G$22,"[^[:digit:]]","","g"))*$B$21)*$B$7*($B$11-$B$10)</f>
        <v>227.7</v>
      </c>
      <c r="H42" s="9" t="n">
        <f aca="false">2*(VALUE(_xlfn.ORG.LIBREOFFICE.REGEX($A42,"[^[:digit:]]","","g"))*VALUE(_xlfn.ORG.LIBREOFFICE.REGEX(H$37,"[^[:digit:]]","","g"))+VALUE(_xlfn.ORG.LIBREOFFICE.REGEX($A27,"[^[:digit:]]","","g"))*$B$21+VALUE(_xlfn.ORG.LIBREOFFICE.REGEX(H$22,"[^[:digit:]]","","g"))*$B$21)*$B$7*($B$11-$B$10)</f>
        <v>257.4</v>
      </c>
      <c r="I42" s="9" t="n">
        <f aca="false">2*(VALUE(_xlfn.ORG.LIBREOFFICE.REGEX($A42,"[^[:digit:]]","","g"))*VALUE(_xlfn.ORG.LIBREOFFICE.REGEX(I$37,"[^[:digit:]]","","g"))+VALUE(_xlfn.ORG.LIBREOFFICE.REGEX($A27,"[^[:digit:]]","","g"))*$B$21+VALUE(_xlfn.ORG.LIBREOFFICE.REGEX(I$22,"[^[:digit:]]","","g"))*$B$21)*$B$7*($B$11-$B$10)</f>
        <v>287.1</v>
      </c>
      <c r="J42" s="9" t="n">
        <f aca="false">2*(VALUE(_xlfn.ORG.LIBREOFFICE.REGEX($A42,"[^[:digit:]]","","g"))*VALUE(_xlfn.ORG.LIBREOFFICE.REGEX(J$37,"[^[:digit:]]","","g"))+VALUE(_xlfn.ORG.LIBREOFFICE.REGEX($A27,"[^[:digit:]]","","g"))*$B$21+VALUE(_xlfn.ORG.LIBREOFFICE.REGEX(J$22,"[^[:digit:]]","","g"))*$B$21)*$B$7*($B$11-$B$10)</f>
        <v>316.8</v>
      </c>
      <c r="K42" s="9" t="n">
        <f aca="false">2*(VALUE(_xlfn.ORG.LIBREOFFICE.REGEX($A42,"[^[:digit:]]","","g"))*VALUE(_xlfn.ORG.LIBREOFFICE.REGEX(K$37,"[^[:digit:]]","","g"))+VALUE(_xlfn.ORG.LIBREOFFICE.REGEX($A27,"[^[:digit:]]","","g"))*$B$21+VALUE(_xlfn.ORG.LIBREOFFICE.REGEX(K$22,"[^[:digit:]]","","g"))*$B$21)*$B$7*($B$11-$B$10)</f>
        <v>346.5</v>
      </c>
      <c r="L42" s="9" t="n">
        <f aca="false">2*(VALUE(_xlfn.ORG.LIBREOFFICE.REGEX($A42,"[^[:digit:]]","","g"))*VALUE(_xlfn.ORG.LIBREOFFICE.REGEX(L$37,"[^[:digit:]]","","g"))+VALUE(_xlfn.ORG.LIBREOFFICE.REGEX($A27,"[^[:digit:]]","","g"))*$B$21+VALUE(_xlfn.ORG.LIBREOFFICE.REGEX(L$22,"[^[:digit:]]","","g"))*$B$21)*$B$7*($B$11-$B$10)</f>
        <v>376.2</v>
      </c>
      <c r="M42" s="9" t="n">
        <f aca="false">2*(VALUE(_xlfn.ORG.LIBREOFFICE.REGEX($A42,"[^[:digit:]]","","g"))*VALUE(_xlfn.ORG.LIBREOFFICE.REGEX(M$37,"[^[:digit:]]","","g"))+VALUE(_xlfn.ORG.LIBREOFFICE.REGEX($A27,"[^[:digit:]]","","g"))*$B$21+VALUE(_xlfn.ORG.LIBREOFFICE.REGEX(M$22,"[^[:digit:]]","","g"))*$B$21)*$B$7*($B$11-$B$10)</f>
        <v>405.9</v>
      </c>
      <c r="N42" s="10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0"/>
    </row>
    <row r="43" customFormat="false" ht="12.8" hidden="false" customHeight="false" outlineLevel="0" collapsed="false">
      <c r="A43" s="3" t="s">
        <v>33</v>
      </c>
      <c r="B43" s="9" t="n">
        <f aca="false">2*(VALUE(_xlfn.ORG.LIBREOFFICE.REGEX($A43,"[^[:digit:]]","","g"))*VALUE(_xlfn.ORG.LIBREOFFICE.REGEX(B$37,"[^[:digit:]]","","g"))+VALUE(_xlfn.ORG.LIBREOFFICE.REGEX($A28,"[^[:digit:]]","","g"))*$B$21+VALUE(_xlfn.ORG.LIBREOFFICE.REGEX(B$22,"[^[:digit:]]","","g"))*$B$21)*$B$7*($B$11-$B$10)</f>
        <v>93.06</v>
      </c>
      <c r="C43" s="9" t="n">
        <f aca="false">2*(VALUE(_xlfn.ORG.LIBREOFFICE.REGEX($A43,"[^[:digit:]]","","g"))*VALUE(_xlfn.ORG.LIBREOFFICE.REGEX(C$37,"[^[:digit:]]","","g"))+VALUE(_xlfn.ORG.LIBREOFFICE.REGEX($A28,"[^[:digit:]]","","g"))*$B$21+VALUE(_xlfn.ORG.LIBREOFFICE.REGEX(C$22,"[^[:digit:]]","","g"))*$B$21)*$B$7*($B$11-$B$10)</f>
        <v>126.72</v>
      </c>
      <c r="D43" s="9" t="n">
        <f aca="false">2*(VALUE(_xlfn.ORG.LIBREOFFICE.REGEX($A43,"[^[:digit:]]","","g"))*VALUE(_xlfn.ORG.LIBREOFFICE.REGEX(D$37,"[^[:digit:]]","","g"))+VALUE(_xlfn.ORG.LIBREOFFICE.REGEX($A28,"[^[:digit:]]","","g"))*$B$21+VALUE(_xlfn.ORG.LIBREOFFICE.REGEX(D$22,"[^[:digit:]]","","g"))*$B$21)*$B$7*($B$11-$B$10)</f>
        <v>160.38</v>
      </c>
      <c r="E43" s="9" t="n">
        <f aca="false">2*(VALUE(_xlfn.ORG.LIBREOFFICE.REGEX($A43,"[^[:digit:]]","","g"))*VALUE(_xlfn.ORG.LIBREOFFICE.REGEX(E$37,"[^[:digit:]]","","g"))+VALUE(_xlfn.ORG.LIBREOFFICE.REGEX($A28,"[^[:digit:]]","","g"))*$B$21+VALUE(_xlfn.ORG.LIBREOFFICE.REGEX(E$22,"[^[:digit:]]","","g"))*$B$21)*$B$7*($B$11-$B$10)</f>
        <v>194.04</v>
      </c>
      <c r="F43" s="9" t="n">
        <f aca="false">2*(VALUE(_xlfn.ORG.LIBREOFFICE.REGEX($A43,"[^[:digit:]]","","g"))*VALUE(_xlfn.ORG.LIBREOFFICE.REGEX(F$37,"[^[:digit:]]","","g"))+VALUE(_xlfn.ORG.LIBREOFFICE.REGEX($A28,"[^[:digit:]]","","g"))*$B$21+VALUE(_xlfn.ORG.LIBREOFFICE.REGEX(F$22,"[^[:digit:]]","","g"))*$B$21)*$B$7*($B$11-$B$10)</f>
        <v>227.7</v>
      </c>
      <c r="G43" s="9" t="n">
        <f aca="false">2*(VALUE(_xlfn.ORG.LIBREOFFICE.REGEX($A43,"[^[:digit:]]","","g"))*VALUE(_xlfn.ORG.LIBREOFFICE.REGEX(G$37,"[^[:digit:]]","","g"))+VALUE(_xlfn.ORG.LIBREOFFICE.REGEX($A28,"[^[:digit:]]","","g"))*$B$21+VALUE(_xlfn.ORG.LIBREOFFICE.REGEX(G$22,"[^[:digit:]]","","g"))*$B$21)*$B$7*($B$11-$B$10)</f>
        <v>261.36</v>
      </c>
      <c r="H43" s="9" t="n">
        <f aca="false">2*(VALUE(_xlfn.ORG.LIBREOFFICE.REGEX($A43,"[^[:digit:]]","","g"))*VALUE(_xlfn.ORG.LIBREOFFICE.REGEX(H$37,"[^[:digit:]]","","g"))+VALUE(_xlfn.ORG.LIBREOFFICE.REGEX($A28,"[^[:digit:]]","","g"))*$B$21+VALUE(_xlfn.ORG.LIBREOFFICE.REGEX(H$22,"[^[:digit:]]","","g"))*$B$21)*$B$7*($B$11-$B$10)</f>
        <v>295.02</v>
      </c>
      <c r="I43" s="9" t="n">
        <f aca="false">2*(VALUE(_xlfn.ORG.LIBREOFFICE.REGEX($A43,"[^[:digit:]]","","g"))*VALUE(_xlfn.ORG.LIBREOFFICE.REGEX(I$37,"[^[:digit:]]","","g"))+VALUE(_xlfn.ORG.LIBREOFFICE.REGEX($A28,"[^[:digit:]]","","g"))*$B$21+VALUE(_xlfn.ORG.LIBREOFFICE.REGEX(I$22,"[^[:digit:]]","","g"))*$B$21)*$B$7*($B$11-$B$10)</f>
        <v>328.68</v>
      </c>
      <c r="J43" s="9" t="n">
        <f aca="false">2*(VALUE(_xlfn.ORG.LIBREOFFICE.REGEX($A43,"[^[:digit:]]","","g"))*VALUE(_xlfn.ORG.LIBREOFFICE.REGEX(J$37,"[^[:digit:]]","","g"))+VALUE(_xlfn.ORG.LIBREOFFICE.REGEX($A28,"[^[:digit:]]","","g"))*$B$21+VALUE(_xlfn.ORG.LIBREOFFICE.REGEX(J$22,"[^[:digit:]]","","g"))*$B$21)*$B$7*($B$11-$B$10)</f>
        <v>362.34</v>
      </c>
      <c r="K43" s="9" t="n">
        <f aca="false">2*(VALUE(_xlfn.ORG.LIBREOFFICE.REGEX($A43,"[^[:digit:]]","","g"))*VALUE(_xlfn.ORG.LIBREOFFICE.REGEX(K$37,"[^[:digit:]]","","g"))+VALUE(_xlfn.ORG.LIBREOFFICE.REGEX($A28,"[^[:digit:]]","","g"))*$B$21+VALUE(_xlfn.ORG.LIBREOFFICE.REGEX(K$22,"[^[:digit:]]","","g"))*$B$21)*$B$7*($B$11-$B$10)</f>
        <v>396</v>
      </c>
      <c r="L43" s="9" t="n">
        <f aca="false">2*(VALUE(_xlfn.ORG.LIBREOFFICE.REGEX($A43,"[^[:digit:]]","","g"))*VALUE(_xlfn.ORG.LIBREOFFICE.REGEX(L$37,"[^[:digit:]]","","g"))+VALUE(_xlfn.ORG.LIBREOFFICE.REGEX($A28,"[^[:digit:]]","","g"))*$B$21+VALUE(_xlfn.ORG.LIBREOFFICE.REGEX(L$22,"[^[:digit:]]","","g"))*$B$21)*$B$7*($B$11-$B$10)</f>
        <v>429.66</v>
      </c>
      <c r="M43" s="9" t="n">
        <f aca="false">2*(VALUE(_xlfn.ORG.LIBREOFFICE.REGEX($A43,"[^[:digit:]]","","g"))*VALUE(_xlfn.ORG.LIBREOFFICE.REGEX(M$37,"[^[:digit:]]","","g"))+VALUE(_xlfn.ORG.LIBREOFFICE.REGEX($A28,"[^[:digit:]]","","g"))*$B$21+VALUE(_xlfn.ORG.LIBREOFFICE.REGEX(M$22,"[^[:digit:]]","","g"))*$B$21)*$B$7*($B$11-$B$10)</f>
        <v>463.32</v>
      </c>
      <c r="N43" s="1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0"/>
    </row>
    <row r="44" customFormat="false" ht="12.8" hidden="false" customHeight="false" outlineLevel="0" collapsed="false">
      <c r="A44" s="3" t="s">
        <v>34</v>
      </c>
      <c r="B44" s="9" t="n">
        <f aca="false">2*(VALUE(_xlfn.ORG.LIBREOFFICE.REGEX($A44,"[^[:digit:]]","","g"))*VALUE(_xlfn.ORG.LIBREOFFICE.REGEX(B$37,"[^[:digit:]]","","g"))+VALUE(_xlfn.ORG.LIBREOFFICE.REGEX($A29,"[^[:digit:]]","","g"))*$B$21+VALUE(_xlfn.ORG.LIBREOFFICE.REGEX(B$22,"[^[:digit:]]","","g"))*$B$21)*$B$7*($B$11-$B$10)</f>
        <v>106.92</v>
      </c>
      <c r="C44" s="9" t="n">
        <f aca="false">2*(VALUE(_xlfn.ORG.LIBREOFFICE.REGEX($A44,"[^[:digit:]]","","g"))*VALUE(_xlfn.ORG.LIBREOFFICE.REGEX(C$37,"[^[:digit:]]","","g"))+VALUE(_xlfn.ORG.LIBREOFFICE.REGEX($A29,"[^[:digit:]]","","g"))*$B$21+VALUE(_xlfn.ORG.LIBREOFFICE.REGEX(C$22,"[^[:digit:]]","","g"))*$B$21)*$B$7*($B$11-$B$10)</f>
        <v>144.54</v>
      </c>
      <c r="D44" s="9" t="n">
        <f aca="false">2*(VALUE(_xlfn.ORG.LIBREOFFICE.REGEX($A44,"[^[:digit:]]","","g"))*VALUE(_xlfn.ORG.LIBREOFFICE.REGEX(D$37,"[^[:digit:]]","","g"))+VALUE(_xlfn.ORG.LIBREOFFICE.REGEX($A29,"[^[:digit:]]","","g"))*$B$21+VALUE(_xlfn.ORG.LIBREOFFICE.REGEX(D$22,"[^[:digit:]]","","g"))*$B$21)*$B$7*($B$11-$B$10)</f>
        <v>182.16</v>
      </c>
      <c r="E44" s="9" t="n">
        <f aca="false">2*(VALUE(_xlfn.ORG.LIBREOFFICE.REGEX($A44,"[^[:digit:]]","","g"))*VALUE(_xlfn.ORG.LIBREOFFICE.REGEX(E$37,"[^[:digit:]]","","g"))+VALUE(_xlfn.ORG.LIBREOFFICE.REGEX($A29,"[^[:digit:]]","","g"))*$B$21+VALUE(_xlfn.ORG.LIBREOFFICE.REGEX(E$22,"[^[:digit:]]","","g"))*$B$21)*$B$7*($B$11-$B$10)</f>
        <v>219.78</v>
      </c>
      <c r="F44" s="9" t="n">
        <f aca="false">2*(VALUE(_xlfn.ORG.LIBREOFFICE.REGEX($A44,"[^[:digit:]]","","g"))*VALUE(_xlfn.ORG.LIBREOFFICE.REGEX(F$37,"[^[:digit:]]","","g"))+VALUE(_xlfn.ORG.LIBREOFFICE.REGEX($A29,"[^[:digit:]]","","g"))*$B$21+VALUE(_xlfn.ORG.LIBREOFFICE.REGEX(F$22,"[^[:digit:]]","","g"))*$B$21)*$B$7*($B$11-$B$10)</f>
        <v>257.4</v>
      </c>
      <c r="G44" s="9" t="n">
        <f aca="false">2*(VALUE(_xlfn.ORG.LIBREOFFICE.REGEX($A44,"[^[:digit:]]","","g"))*VALUE(_xlfn.ORG.LIBREOFFICE.REGEX(G$37,"[^[:digit:]]","","g"))+VALUE(_xlfn.ORG.LIBREOFFICE.REGEX($A29,"[^[:digit:]]","","g"))*$B$21+VALUE(_xlfn.ORG.LIBREOFFICE.REGEX(G$22,"[^[:digit:]]","","g"))*$B$21)*$B$7*($B$11-$B$10)</f>
        <v>295.02</v>
      </c>
      <c r="H44" s="9" t="n">
        <f aca="false">2*(VALUE(_xlfn.ORG.LIBREOFFICE.REGEX($A44,"[^[:digit:]]","","g"))*VALUE(_xlfn.ORG.LIBREOFFICE.REGEX(H$37,"[^[:digit:]]","","g"))+VALUE(_xlfn.ORG.LIBREOFFICE.REGEX($A29,"[^[:digit:]]","","g"))*$B$21+VALUE(_xlfn.ORG.LIBREOFFICE.REGEX(H$22,"[^[:digit:]]","","g"))*$B$21)*$B$7*($B$11-$B$10)</f>
        <v>332.64</v>
      </c>
      <c r="I44" s="9" t="n">
        <f aca="false">2*(VALUE(_xlfn.ORG.LIBREOFFICE.REGEX($A44,"[^[:digit:]]","","g"))*VALUE(_xlfn.ORG.LIBREOFFICE.REGEX(I$37,"[^[:digit:]]","","g"))+VALUE(_xlfn.ORG.LIBREOFFICE.REGEX($A29,"[^[:digit:]]","","g"))*$B$21+VALUE(_xlfn.ORG.LIBREOFFICE.REGEX(I$22,"[^[:digit:]]","","g"))*$B$21)*$B$7*($B$11-$B$10)</f>
        <v>370.26</v>
      </c>
      <c r="J44" s="9" t="n">
        <f aca="false">2*(VALUE(_xlfn.ORG.LIBREOFFICE.REGEX($A44,"[^[:digit:]]","","g"))*VALUE(_xlfn.ORG.LIBREOFFICE.REGEX(J$37,"[^[:digit:]]","","g"))+VALUE(_xlfn.ORG.LIBREOFFICE.REGEX($A29,"[^[:digit:]]","","g"))*$B$21+VALUE(_xlfn.ORG.LIBREOFFICE.REGEX(J$22,"[^[:digit:]]","","g"))*$B$21)*$B$7*($B$11-$B$10)</f>
        <v>407.88</v>
      </c>
      <c r="K44" s="9" t="n">
        <f aca="false">2*(VALUE(_xlfn.ORG.LIBREOFFICE.REGEX($A44,"[^[:digit:]]","","g"))*VALUE(_xlfn.ORG.LIBREOFFICE.REGEX(K$37,"[^[:digit:]]","","g"))+VALUE(_xlfn.ORG.LIBREOFFICE.REGEX($A29,"[^[:digit:]]","","g"))*$B$21+VALUE(_xlfn.ORG.LIBREOFFICE.REGEX(K$22,"[^[:digit:]]","","g"))*$B$21)*$B$7*($B$11-$B$10)</f>
        <v>445.5</v>
      </c>
      <c r="L44" s="9" t="n">
        <f aca="false">2*(VALUE(_xlfn.ORG.LIBREOFFICE.REGEX($A44,"[^[:digit:]]","","g"))*VALUE(_xlfn.ORG.LIBREOFFICE.REGEX(L$37,"[^[:digit:]]","","g"))+VALUE(_xlfn.ORG.LIBREOFFICE.REGEX($A29,"[^[:digit:]]","","g"))*$B$21+VALUE(_xlfn.ORG.LIBREOFFICE.REGEX(L$22,"[^[:digit:]]","","g"))*$B$21)*$B$7*($B$11-$B$10)</f>
        <v>483.12</v>
      </c>
      <c r="M44" s="9" t="n">
        <f aca="false">2*(VALUE(_xlfn.ORG.LIBREOFFICE.REGEX($A44,"[^[:digit:]]","","g"))*VALUE(_xlfn.ORG.LIBREOFFICE.REGEX(M$37,"[^[:digit:]]","","g"))+VALUE(_xlfn.ORG.LIBREOFFICE.REGEX($A29,"[^[:digit:]]","","g"))*$B$21+VALUE(_xlfn.ORG.LIBREOFFICE.REGEX(M$22,"[^[:digit:]]","","g"))*$B$21)*$B$7*($B$11-$B$10)</f>
        <v>520.74</v>
      </c>
      <c r="N44" s="1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0"/>
    </row>
    <row r="45" customFormat="false" ht="12.8" hidden="false" customHeight="false" outlineLevel="0" collapsed="false">
      <c r="A45" s="3" t="s">
        <v>35</v>
      </c>
      <c r="B45" s="9" t="n">
        <f aca="false">2*(VALUE(_xlfn.ORG.LIBREOFFICE.REGEX($A45,"[^[:digit:]]","","g"))*VALUE(_xlfn.ORG.LIBREOFFICE.REGEX(B$37,"[^[:digit:]]","","g"))+VALUE(_xlfn.ORG.LIBREOFFICE.REGEX($A30,"[^[:digit:]]","","g"))*$B$21+VALUE(_xlfn.ORG.LIBREOFFICE.REGEX(B$22,"[^[:digit:]]","","g"))*$B$21)*$B$7*($B$11-$B$10)</f>
        <v>120.78</v>
      </c>
      <c r="C45" s="9" t="n">
        <f aca="false">2*(VALUE(_xlfn.ORG.LIBREOFFICE.REGEX($A45,"[^[:digit:]]","","g"))*VALUE(_xlfn.ORG.LIBREOFFICE.REGEX(C$37,"[^[:digit:]]","","g"))+VALUE(_xlfn.ORG.LIBREOFFICE.REGEX($A30,"[^[:digit:]]","","g"))*$B$21+VALUE(_xlfn.ORG.LIBREOFFICE.REGEX(C$22,"[^[:digit:]]","","g"))*$B$21)*$B$7*($B$11-$B$10)</f>
        <v>162.36</v>
      </c>
      <c r="D45" s="9" t="n">
        <f aca="false">2*(VALUE(_xlfn.ORG.LIBREOFFICE.REGEX($A45,"[^[:digit:]]","","g"))*VALUE(_xlfn.ORG.LIBREOFFICE.REGEX(D$37,"[^[:digit:]]","","g"))+VALUE(_xlfn.ORG.LIBREOFFICE.REGEX($A30,"[^[:digit:]]","","g"))*$B$21+VALUE(_xlfn.ORG.LIBREOFFICE.REGEX(D$22,"[^[:digit:]]","","g"))*$B$21)*$B$7*($B$11-$B$10)</f>
        <v>203.94</v>
      </c>
      <c r="E45" s="9" t="n">
        <f aca="false">2*(VALUE(_xlfn.ORG.LIBREOFFICE.REGEX($A45,"[^[:digit:]]","","g"))*VALUE(_xlfn.ORG.LIBREOFFICE.REGEX(E$37,"[^[:digit:]]","","g"))+VALUE(_xlfn.ORG.LIBREOFFICE.REGEX($A30,"[^[:digit:]]","","g"))*$B$21+VALUE(_xlfn.ORG.LIBREOFFICE.REGEX(E$22,"[^[:digit:]]","","g"))*$B$21)*$B$7*($B$11-$B$10)</f>
        <v>245.52</v>
      </c>
      <c r="F45" s="9" t="n">
        <f aca="false">2*(VALUE(_xlfn.ORG.LIBREOFFICE.REGEX($A45,"[^[:digit:]]","","g"))*VALUE(_xlfn.ORG.LIBREOFFICE.REGEX(F$37,"[^[:digit:]]","","g"))+VALUE(_xlfn.ORG.LIBREOFFICE.REGEX($A30,"[^[:digit:]]","","g"))*$B$21+VALUE(_xlfn.ORG.LIBREOFFICE.REGEX(F$22,"[^[:digit:]]","","g"))*$B$21)*$B$7*($B$11-$B$10)</f>
        <v>287.1</v>
      </c>
      <c r="G45" s="9" t="n">
        <f aca="false">2*(VALUE(_xlfn.ORG.LIBREOFFICE.REGEX($A45,"[^[:digit:]]","","g"))*VALUE(_xlfn.ORG.LIBREOFFICE.REGEX(G$37,"[^[:digit:]]","","g"))+VALUE(_xlfn.ORG.LIBREOFFICE.REGEX($A30,"[^[:digit:]]","","g"))*$B$21+VALUE(_xlfn.ORG.LIBREOFFICE.REGEX(G$22,"[^[:digit:]]","","g"))*$B$21)*$B$7*($B$11-$B$10)</f>
        <v>328.68</v>
      </c>
      <c r="H45" s="9" t="n">
        <f aca="false">2*(VALUE(_xlfn.ORG.LIBREOFFICE.REGEX($A45,"[^[:digit:]]","","g"))*VALUE(_xlfn.ORG.LIBREOFFICE.REGEX(H$37,"[^[:digit:]]","","g"))+VALUE(_xlfn.ORG.LIBREOFFICE.REGEX($A30,"[^[:digit:]]","","g"))*$B$21+VALUE(_xlfn.ORG.LIBREOFFICE.REGEX(H$22,"[^[:digit:]]","","g"))*$B$21)*$B$7*($B$11-$B$10)</f>
        <v>370.26</v>
      </c>
      <c r="I45" s="9" t="n">
        <f aca="false">2*(VALUE(_xlfn.ORG.LIBREOFFICE.REGEX($A45,"[^[:digit:]]","","g"))*VALUE(_xlfn.ORG.LIBREOFFICE.REGEX(I$37,"[^[:digit:]]","","g"))+VALUE(_xlfn.ORG.LIBREOFFICE.REGEX($A30,"[^[:digit:]]","","g"))*$B$21+VALUE(_xlfn.ORG.LIBREOFFICE.REGEX(I$22,"[^[:digit:]]","","g"))*$B$21)*$B$7*($B$11-$B$10)</f>
        <v>411.84</v>
      </c>
      <c r="J45" s="9" t="n">
        <f aca="false">2*(VALUE(_xlfn.ORG.LIBREOFFICE.REGEX($A45,"[^[:digit:]]","","g"))*VALUE(_xlfn.ORG.LIBREOFFICE.REGEX(J$37,"[^[:digit:]]","","g"))+VALUE(_xlfn.ORG.LIBREOFFICE.REGEX($A30,"[^[:digit:]]","","g"))*$B$21+VALUE(_xlfn.ORG.LIBREOFFICE.REGEX(J$22,"[^[:digit:]]","","g"))*$B$21)*$B$7*($B$11-$B$10)</f>
        <v>453.42</v>
      </c>
      <c r="K45" s="9" t="n">
        <f aca="false">2*(VALUE(_xlfn.ORG.LIBREOFFICE.REGEX($A45,"[^[:digit:]]","","g"))*VALUE(_xlfn.ORG.LIBREOFFICE.REGEX(K$37,"[^[:digit:]]","","g"))+VALUE(_xlfn.ORG.LIBREOFFICE.REGEX($A30,"[^[:digit:]]","","g"))*$B$21+VALUE(_xlfn.ORG.LIBREOFFICE.REGEX(K$22,"[^[:digit:]]","","g"))*$B$21)*$B$7*($B$11-$B$10)</f>
        <v>495</v>
      </c>
      <c r="L45" s="9" t="n">
        <f aca="false">2*(VALUE(_xlfn.ORG.LIBREOFFICE.REGEX($A45,"[^[:digit:]]","","g"))*VALUE(_xlfn.ORG.LIBREOFFICE.REGEX(L$37,"[^[:digit:]]","","g"))+VALUE(_xlfn.ORG.LIBREOFFICE.REGEX($A30,"[^[:digit:]]","","g"))*$B$21+VALUE(_xlfn.ORG.LIBREOFFICE.REGEX(L$22,"[^[:digit:]]","","g"))*$B$21)*$B$7*($B$11-$B$10)</f>
        <v>536.58</v>
      </c>
      <c r="M45" s="9" t="n">
        <f aca="false">2*(VALUE(_xlfn.ORG.LIBREOFFICE.REGEX($A45,"[^[:digit:]]","","g"))*VALUE(_xlfn.ORG.LIBREOFFICE.REGEX(M$37,"[^[:digit:]]","","g"))+VALUE(_xlfn.ORG.LIBREOFFICE.REGEX($A30,"[^[:digit:]]","","g"))*$B$21+VALUE(_xlfn.ORG.LIBREOFFICE.REGEX(M$22,"[^[:digit:]]","","g"))*$B$21)*$B$7*($B$11-$B$10)</f>
        <v>578.16</v>
      </c>
      <c r="N45" s="1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0"/>
    </row>
    <row r="46" customFormat="false" ht="12.8" hidden="false" customHeight="false" outlineLevel="0" collapsed="false">
      <c r="A46" s="3" t="s">
        <v>36</v>
      </c>
      <c r="B46" s="9" t="n">
        <f aca="false">2*(VALUE(_xlfn.ORG.LIBREOFFICE.REGEX($A46,"[^[:digit:]]","","g"))*VALUE(_xlfn.ORG.LIBREOFFICE.REGEX(B$37,"[^[:digit:]]","","g"))+VALUE(_xlfn.ORG.LIBREOFFICE.REGEX($A31,"[^[:digit:]]","","g"))*$B$21+VALUE(_xlfn.ORG.LIBREOFFICE.REGEX(B$22,"[^[:digit:]]","","g"))*$B$21)*$B$7*($B$11-$B$10)</f>
        <v>134.64</v>
      </c>
      <c r="C46" s="9" t="n">
        <f aca="false">2*(VALUE(_xlfn.ORG.LIBREOFFICE.REGEX($A46,"[^[:digit:]]","","g"))*VALUE(_xlfn.ORG.LIBREOFFICE.REGEX(C$37,"[^[:digit:]]","","g"))+VALUE(_xlfn.ORG.LIBREOFFICE.REGEX($A31,"[^[:digit:]]","","g"))*$B$21+VALUE(_xlfn.ORG.LIBREOFFICE.REGEX(C$22,"[^[:digit:]]","","g"))*$B$21)*$B$7*($B$11-$B$10)</f>
        <v>180.18</v>
      </c>
      <c r="D46" s="9" t="n">
        <f aca="false">2*(VALUE(_xlfn.ORG.LIBREOFFICE.REGEX($A46,"[^[:digit:]]","","g"))*VALUE(_xlfn.ORG.LIBREOFFICE.REGEX(D$37,"[^[:digit:]]","","g"))+VALUE(_xlfn.ORG.LIBREOFFICE.REGEX($A31,"[^[:digit:]]","","g"))*$B$21+VALUE(_xlfn.ORG.LIBREOFFICE.REGEX(D$22,"[^[:digit:]]","","g"))*$B$21)*$B$7*($B$11-$B$10)</f>
        <v>225.72</v>
      </c>
      <c r="E46" s="9" t="n">
        <f aca="false">2*(VALUE(_xlfn.ORG.LIBREOFFICE.REGEX($A46,"[^[:digit:]]","","g"))*VALUE(_xlfn.ORG.LIBREOFFICE.REGEX(E$37,"[^[:digit:]]","","g"))+VALUE(_xlfn.ORG.LIBREOFFICE.REGEX($A31,"[^[:digit:]]","","g"))*$B$21+VALUE(_xlfn.ORG.LIBREOFFICE.REGEX(E$22,"[^[:digit:]]","","g"))*$B$21)*$B$7*($B$11-$B$10)</f>
        <v>271.26</v>
      </c>
      <c r="F46" s="9" t="n">
        <f aca="false">2*(VALUE(_xlfn.ORG.LIBREOFFICE.REGEX($A46,"[^[:digit:]]","","g"))*VALUE(_xlfn.ORG.LIBREOFFICE.REGEX(F$37,"[^[:digit:]]","","g"))+VALUE(_xlfn.ORG.LIBREOFFICE.REGEX($A31,"[^[:digit:]]","","g"))*$B$21+VALUE(_xlfn.ORG.LIBREOFFICE.REGEX(F$22,"[^[:digit:]]","","g"))*$B$21)*$B$7*($B$11-$B$10)</f>
        <v>316.8</v>
      </c>
      <c r="G46" s="9" t="n">
        <f aca="false">2*(VALUE(_xlfn.ORG.LIBREOFFICE.REGEX($A46,"[^[:digit:]]","","g"))*VALUE(_xlfn.ORG.LIBREOFFICE.REGEX(G$37,"[^[:digit:]]","","g"))+VALUE(_xlfn.ORG.LIBREOFFICE.REGEX($A31,"[^[:digit:]]","","g"))*$B$21+VALUE(_xlfn.ORG.LIBREOFFICE.REGEX(G$22,"[^[:digit:]]","","g"))*$B$21)*$B$7*($B$11-$B$10)</f>
        <v>362.34</v>
      </c>
      <c r="H46" s="9" t="n">
        <f aca="false">2*(VALUE(_xlfn.ORG.LIBREOFFICE.REGEX($A46,"[^[:digit:]]","","g"))*VALUE(_xlfn.ORG.LIBREOFFICE.REGEX(H$37,"[^[:digit:]]","","g"))+VALUE(_xlfn.ORG.LIBREOFFICE.REGEX($A31,"[^[:digit:]]","","g"))*$B$21+VALUE(_xlfn.ORG.LIBREOFFICE.REGEX(H$22,"[^[:digit:]]","","g"))*$B$21)*$B$7*($B$11-$B$10)</f>
        <v>407.88</v>
      </c>
      <c r="I46" s="9" t="n">
        <f aca="false">2*(VALUE(_xlfn.ORG.LIBREOFFICE.REGEX($A46,"[^[:digit:]]","","g"))*VALUE(_xlfn.ORG.LIBREOFFICE.REGEX(I$37,"[^[:digit:]]","","g"))+VALUE(_xlfn.ORG.LIBREOFFICE.REGEX($A31,"[^[:digit:]]","","g"))*$B$21+VALUE(_xlfn.ORG.LIBREOFFICE.REGEX(I$22,"[^[:digit:]]","","g"))*$B$21)*$B$7*($B$11-$B$10)</f>
        <v>453.42</v>
      </c>
      <c r="J46" s="9" t="n">
        <f aca="false">2*(VALUE(_xlfn.ORG.LIBREOFFICE.REGEX($A46,"[^[:digit:]]","","g"))*VALUE(_xlfn.ORG.LIBREOFFICE.REGEX(J$37,"[^[:digit:]]","","g"))+VALUE(_xlfn.ORG.LIBREOFFICE.REGEX($A31,"[^[:digit:]]","","g"))*$B$21+VALUE(_xlfn.ORG.LIBREOFFICE.REGEX(J$22,"[^[:digit:]]","","g"))*$B$21)*$B$7*($B$11-$B$10)</f>
        <v>498.96</v>
      </c>
      <c r="K46" s="9" t="n">
        <f aca="false">2*(VALUE(_xlfn.ORG.LIBREOFFICE.REGEX($A46,"[^[:digit:]]","","g"))*VALUE(_xlfn.ORG.LIBREOFFICE.REGEX(K$37,"[^[:digit:]]","","g"))+VALUE(_xlfn.ORG.LIBREOFFICE.REGEX($A31,"[^[:digit:]]","","g"))*$B$21+VALUE(_xlfn.ORG.LIBREOFFICE.REGEX(K$22,"[^[:digit:]]","","g"))*$B$21)*$B$7*($B$11-$B$10)</f>
        <v>544.5</v>
      </c>
      <c r="L46" s="9" t="n">
        <f aca="false">2*(VALUE(_xlfn.ORG.LIBREOFFICE.REGEX($A46,"[^[:digit:]]","","g"))*VALUE(_xlfn.ORG.LIBREOFFICE.REGEX(L$37,"[^[:digit:]]","","g"))+VALUE(_xlfn.ORG.LIBREOFFICE.REGEX($A31,"[^[:digit:]]","","g"))*$B$21+VALUE(_xlfn.ORG.LIBREOFFICE.REGEX(L$22,"[^[:digit:]]","","g"))*$B$21)*$B$7*($B$11-$B$10)</f>
        <v>590.04</v>
      </c>
      <c r="M46" s="9" t="n">
        <f aca="false">2*(VALUE(_xlfn.ORG.LIBREOFFICE.REGEX($A46,"[^[:digit:]]","","g"))*VALUE(_xlfn.ORG.LIBREOFFICE.REGEX(M$37,"[^[:digit:]]","","g"))+VALUE(_xlfn.ORG.LIBREOFFICE.REGEX($A31,"[^[:digit:]]","","g"))*$B$21+VALUE(_xlfn.ORG.LIBREOFFICE.REGEX(M$22,"[^[:digit:]]","","g"))*$B$21)*$B$7*($B$11-$B$10)</f>
        <v>635.58</v>
      </c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0"/>
    </row>
    <row r="47" customFormat="false" ht="12.8" hidden="false" customHeight="false" outlineLevel="0" collapsed="false">
      <c r="A47" s="3" t="s">
        <v>37</v>
      </c>
      <c r="B47" s="9" t="n">
        <f aca="false">2*(VALUE(_xlfn.ORG.LIBREOFFICE.REGEX($A47,"[^[:digit:]]","","g"))*VALUE(_xlfn.ORG.LIBREOFFICE.REGEX(B$37,"[^[:digit:]]","","g"))+VALUE(_xlfn.ORG.LIBREOFFICE.REGEX($A32,"[^[:digit:]]","","g"))*$B$21+VALUE(_xlfn.ORG.LIBREOFFICE.REGEX(B$22,"[^[:digit:]]","","g"))*$B$21)*$B$7*($B$11-$B$10)</f>
        <v>148.5</v>
      </c>
      <c r="C47" s="9" t="n">
        <f aca="false">2*(VALUE(_xlfn.ORG.LIBREOFFICE.REGEX($A47,"[^[:digit:]]","","g"))*VALUE(_xlfn.ORG.LIBREOFFICE.REGEX(C$37,"[^[:digit:]]","","g"))+VALUE(_xlfn.ORG.LIBREOFFICE.REGEX($A32,"[^[:digit:]]","","g"))*$B$21+VALUE(_xlfn.ORG.LIBREOFFICE.REGEX(C$22,"[^[:digit:]]","","g"))*$B$21)*$B$7*($B$11-$B$10)</f>
        <v>198</v>
      </c>
      <c r="D47" s="9" t="n">
        <f aca="false">2*(VALUE(_xlfn.ORG.LIBREOFFICE.REGEX($A47,"[^[:digit:]]","","g"))*VALUE(_xlfn.ORG.LIBREOFFICE.REGEX(D$37,"[^[:digit:]]","","g"))+VALUE(_xlfn.ORG.LIBREOFFICE.REGEX($A32,"[^[:digit:]]","","g"))*$B$21+VALUE(_xlfn.ORG.LIBREOFFICE.REGEX(D$22,"[^[:digit:]]","","g"))*$B$21)*$B$7*($B$11-$B$10)</f>
        <v>247.5</v>
      </c>
      <c r="E47" s="9" t="n">
        <f aca="false">2*(VALUE(_xlfn.ORG.LIBREOFFICE.REGEX($A47,"[^[:digit:]]","","g"))*VALUE(_xlfn.ORG.LIBREOFFICE.REGEX(E$37,"[^[:digit:]]","","g"))+VALUE(_xlfn.ORG.LIBREOFFICE.REGEX($A32,"[^[:digit:]]","","g"))*$B$21+VALUE(_xlfn.ORG.LIBREOFFICE.REGEX(E$22,"[^[:digit:]]","","g"))*$B$21)*$B$7*($B$11-$B$10)</f>
        <v>297</v>
      </c>
      <c r="F47" s="9" t="n">
        <f aca="false">2*(VALUE(_xlfn.ORG.LIBREOFFICE.REGEX($A47,"[^[:digit:]]","","g"))*VALUE(_xlfn.ORG.LIBREOFFICE.REGEX(F$37,"[^[:digit:]]","","g"))+VALUE(_xlfn.ORG.LIBREOFFICE.REGEX($A32,"[^[:digit:]]","","g"))*$B$21+VALUE(_xlfn.ORG.LIBREOFFICE.REGEX(F$22,"[^[:digit:]]","","g"))*$B$21)*$B$7*($B$11-$B$10)</f>
        <v>346.5</v>
      </c>
      <c r="G47" s="9" t="n">
        <f aca="false">2*(VALUE(_xlfn.ORG.LIBREOFFICE.REGEX($A47,"[^[:digit:]]","","g"))*VALUE(_xlfn.ORG.LIBREOFFICE.REGEX(G$37,"[^[:digit:]]","","g"))+VALUE(_xlfn.ORG.LIBREOFFICE.REGEX($A32,"[^[:digit:]]","","g"))*$B$21+VALUE(_xlfn.ORG.LIBREOFFICE.REGEX(G$22,"[^[:digit:]]","","g"))*$B$21)*$B$7*($B$11-$B$10)</f>
        <v>396</v>
      </c>
      <c r="H47" s="9" t="n">
        <f aca="false">2*(VALUE(_xlfn.ORG.LIBREOFFICE.REGEX($A47,"[^[:digit:]]","","g"))*VALUE(_xlfn.ORG.LIBREOFFICE.REGEX(H$37,"[^[:digit:]]","","g"))+VALUE(_xlfn.ORG.LIBREOFFICE.REGEX($A32,"[^[:digit:]]","","g"))*$B$21+VALUE(_xlfn.ORG.LIBREOFFICE.REGEX(H$22,"[^[:digit:]]","","g"))*$B$21)*$B$7*($B$11-$B$10)</f>
        <v>445.5</v>
      </c>
      <c r="I47" s="9" t="n">
        <f aca="false">2*(VALUE(_xlfn.ORG.LIBREOFFICE.REGEX($A47,"[^[:digit:]]","","g"))*VALUE(_xlfn.ORG.LIBREOFFICE.REGEX(I$37,"[^[:digit:]]","","g"))+VALUE(_xlfn.ORG.LIBREOFFICE.REGEX($A32,"[^[:digit:]]","","g"))*$B$21+VALUE(_xlfn.ORG.LIBREOFFICE.REGEX(I$22,"[^[:digit:]]","","g"))*$B$21)*$B$7*($B$11-$B$10)</f>
        <v>495</v>
      </c>
      <c r="J47" s="9" t="n">
        <f aca="false">2*(VALUE(_xlfn.ORG.LIBREOFFICE.REGEX($A47,"[^[:digit:]]","","g"))*VALUE(_xlfn.ORG.LIBREOFFICE.REGEX(J$37,"[^[:digit:]]","","g"))+VALUE(_xlfn.ORG.LIBREOFFICE.REGEX($A32,"[^[:digit:]]","","g"))*$B$21+VALUE(_xlfn.ORG.LIBREOFFICE.REGEX(J$22,"[^[:digit:]]","","g"))*$B$21)*$B$7*($B$11-$B$10)</f>
        <v>544.5</v>
      </c>
      <c r="K47" s="9" t="n">
        <f aca="false">2*(VALUE(_xlfn.ORG.LIBREOFFICE.REGEX($A47,"[^[:digit:]]","","g"))*VALUE(_xlfn.ORG.LIBREOFFICE.REGEX(K$37,"[^[:digit:]]","","g"))+VALUE(_xlfn.ORG.LIBREOFFICE.REGEX($A32,"[^[:digit:]]","","g"))*$B$21+VALUE(_xlfn.ORG.LIBREOFFICE.REGEX(K$22,"[^[:digit:]]","","g"))*$B$21)*$B$7*($B$11-$B$10)</f>
        <v>594</v>
      </c>
      <c r="L47" s="9" t="n">
        <f aca="false">2*(VALUE(_xlfn.ORG.LIBREOFFICE.REGEX($A47,"[^[:digit:]]","","g"))*VALUE(_xlfn.ORG.LIBREOFFICE.REGEX(L$37,"[^[:digit:]]","","g"))+VALUE(_xlfn.ORG.LIBREOFFICE.REGEX($A32,"[^[:digit:]]","","g"))*$B$21+VALUE(_xlfn.ORG.LIBREOFFICE.REGEX(L$22,"[^[:digit:]]","","g"))*$B$21)*$B$7*($B$11-$B$10)</f>
        <v>643.5</v>
      </c>
      <c r="M47" s="9" t="n">
        <f aca="false">2*(VALUE(_xlfn.ORG.LIBREOFFICE.REGEX($A47,"[^[:digit:]]","","g"))*VALUE(_xlfn.ORG.LIBREOFFICE.REGEX(M$37,"[^[:digit:]]","","g"))+VALUE(_xlfn.ORG.LIBREOFFICE.REGEX($A32,"[^[:digit:]]","","g"))*$B$21+VALUE(_xlfn.ORG.LIBREOFFICE.REGEX(M$22,"[^[:digit:]]","","g"))*$B$21)*$B$7*($B$11-$B$10)</f>
        <v>693</v>
      </c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0"/>
    </row>
    <row r="48" customFormat="false" ht="12.8" hidden="false" customHeight="false" outlineLevel="0" collapsed="false">
      <c r="A48" s="3" t="s">
        <v>38</v>
      </c>
      <c r="B48" s="9" t="n">
        <f aca="false">2*(VALUE(_xlfn.ORG.LIBREOFFICE.REGEX($A48,"[^[:digit:]]","","g"))*VALUE(_xlfn.ORG.LIBREOFFICE.REGEX(B$37,"[^[:digit:]]","","g"))+VALUE(_xlfn.ORG.LIBREOFFICE.REGEX($A33,"[^[:digit:]]","","g"))*$B$21+VALUE(_xlfn.ORG.LIBREOFFICE.REGEX(B$22,"[^[:digit:]]","","g"))*$B$21)*$B$7*($B$11-$B$10)</f>
        <v>162.36</v>
      </c>
      <c r="C48" s="9" t="n">
        <f aca="false">2*(VALUE(_xlfn.ORG.LIBREOFFICE.REGEX($A48,"[^[:digit:]]","","g"))*VALUE(_xlfn.ORG.LIBREOFFICE.REGEX(C$37,"[^[:digit:]]","","g"))+VALUE(_xlfn.ORG.LIBREOFFICE.REGEX($A33,"[^[:digit:]]","","g"))*$B$21+VALUE(_xlfn.ORG.LIBREOFFICE.REGEX(C$22,"[^[:digit:]]","","g"))*$B$21)*$B$7*($B$11-$B$10)</f>
        <v>215.82</v>
      </c>
      <c r="D48" s="9" t="n">
        <f aca="false">2*(VALUE(_xlfn.ORG.LIBREOFFICE.REGEX($A48,"[^[:digit:]]","","g"))*VALUE(_xlfn.ORG.LIBREOFFICE.REGEX(D$37,"[^[:digit:]]","","g"))+VALUE(_xlfn.ORG.LIBREOFFICE.REGEX($A33,"[^[:digit:]]","","g"))*$B$21+VALUE(_xlfn.ORG.LIBREOFFICE.REGEX(D$22,"[^[:digit:]]","","g"))*$B$21)*$B$7*($B$11-$B$10)</f>
        <v>269.28</v>
      </c>
      <c r="E48" s="9" t="n">
        <f aca="false">2*(VALUE(_xlfn.ORG.LIBREOFFICE.REGEX($A48,"[^[:digit:]]","","g"))*VALUE(_xlfn.ORG.LIBREOFFICE.REGEX(E$37,"[^[:digit:]]","","g"))+VALUE(_xlfn.ORG.LIBREOFFICE.REGEX($A33,"[^[:digit:]]","","g"))*$B$21+VALUE(_xlfn.ORG.LIBREOFFICE.REGEX(E$22,"[^[:digit:]]","","g"))*$B$21)*$B$7*($B$11-$B$10)</f>
        <v>322.74</v>
      </c>
      <c r="F48" s="9" t="n">
        <f aca="false">2*(VALUE(_xlfn.ORG.LIBREOFFICE.REGEX($A48,"[^[:digit:]]","","g"))*VALUE(_xlfn.ORG.LIBREOFFICE.REGEX(F$37,"[^[:digit:]]","","g"))+VALUE(_xlfn.ORG.LIBREOFFICE.REGEX($A33,"[^[:digit:]]","","g"))*$B$21+VALUE(_xlfn.ORG.LIBREOFFICE.REGEX(F$22,"[^[:digit:]]","","g"))*$B$21)*$B$7*($B$11-$B$10)</f>
        <v>376.2</v>
      </c>
      <c r="G48" s="9" t="n">
        <f aca="false">2*(VALUE(_xlfn.ORG.LIBREOFFICE.REGEX($A48,"[^[:digit:]]","","g"))*VALUE(_xlfn.ORG.LIBREOFFICE.REGEX(G$37,"[^[:digit:]]","","g"))+VALUE(_xlfn.ORG.LIBREOFFICE.REGEX($A33,"[^[:digit:]]","","g"))*$B$21+VALUE(_xlfn.ORG.LIBREOFFICE.REGEX(G$22,"[^[:digit:]]","","g"))*$B$21)*$B$7*($B$11-$B$10)</f>
        <v>429.66</v>
      </c>
      <c r="H48" s="9" t="n">
        <f aca="false">2*(VALUE(_xlfn.ORG.LIBREOFFICE.REGEX($A48,"[^[:digit:]]","","g"))*VALUE(_xlfn.ORG.LIBREOFFICE.REGEX(H$37,"[^[:digit:]]","","g"))+VALUE(_xlfn.ORG.LIBREOFFICE.REGEX($A33,"[^[:digit:]]","","g"))*$B$21+VALUE(_xlfn.ORG.LIBREOFFICE.REGEX(H$22,"[^[:digit:]]","","g"))*$B$21)*$B$7*($B$11-$B$10)</f>
        <v>483.12</v>
      </c>
      <c r="I48" s="9" t="n">
        <f aca="false">2*(VALUE(_xlfn.ORG.LIBREOFFICE.REGEX($A48,"[^[:digit:]]","","g"))*VALUE(_xlfn.ORG.LIBREOFFICE.REGEX(I$37,"[^[:digit:]]","","g"))+VALUE(_xlfn.ORG.LIBREOFFICE.REGEX($A33,"[^[:digit:]]","","g"))*$B$21+VALUE(_xlfn.ORG.LIBREOFFICE.REGEX(I$22,"[^[:digit:]]","","g"))*$B$21)*$B$7*($B$11-$B$10)</f>
        <v>536.58</v>
      </c>
      <c r="J48" s="9" t="n">
        <f aca="false">2*(VALUE(_xlfn.ORG.LIBREOFFICE.REGEX($A48,"[^[:digit:]]","","g"))*VALUE(_xlfn.ORG.LIBREOFFICE.REGEX(J$37,"[^[:digit:]]","","g"))+VALUE(_xlfn.ORG.LIBREOFFICE.REGEX($A33,"[^[:digit:]]","","g"))*$B$21+VALUE(_xlfn.ORG.LIBREOFFICE.REGEX(J$22,"[^[:digit:]]","","g"))*$B$21)*$B$7*($B$11-$B$10)</f>
        <v>590.04</v>
      </c>
      <c r="K48" s="9" t="n">
        <f aca="false">2*(VALUE(_xlfn.ORG.LIBREOFFICE.REGEX($A48,"[^[:digit:]]","","g"))*VALUE(_xlfn.ORG.LIBREOFFICE.REGEX(K$37,"[^[:digit:]]","","g"))+VALUE(_xlfn.ORG.LIBREOFFICE.REGEX($A33,"[^[:digit:]]","","g"))*$B$21+VALUE(_xlfn.ORG.LIBREOFFICE.REGEX(K$22,"[^[:digit:]]","","g"))*$B$21)*$B$7*($B$11-$B$10)</f>
        <v>643.5</v>
      </c>
      <c r="L48" s="9" t="n">
        <f aca="false">2*(VALUE(_xlfn.ORG.LIBREOFFICE.REGEX($A48,"[^[:digit:]]","","g"))*VALUE(_xlfn.ORG.LIBREOFFICE.REGEX(L$37,"[^[:digit:]]","","g"))+VALUE(_xlfn.ORG.LIBREOFFICE.REGEX($A33,"[^[:digit:]]","","g"))*$B$21+VALUE(_xlfn.ORG.LIBREOFFICE.REGEX(L$22,"[^[:digit:]]","","g"))*$B$21)*$B$7*($B$11-$B$10)</f>
        <v>696.96</v>
      </c>
      <c r="M48" s="9" t="n">
        <f aca="false">2*(VALUE(_xlfn.ORG.LIBREOFFICE.REGEX($A48,"[^[:digit:]]","","g"))*VALUE(_xlfn.ORG.LIBREOFFICE.REGEX(M$37,"[^[:digit:]]","","g"))+VALUE(_xlfn.ORG.LIBREOFFICE.REGEX($A33,"[^[:digit:]]","","g"))*$B$21+VALUE(_xlfn.ORG.LIBREOFFICE.REGEX(M$22,"[^[:digit:]]","","g"))*$B$21)*$B$7*($B$11-$B$10)</f>
        <v>750.42</v>
      </c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0"/>
    </row>
    <row r="49" customFormat="false" ht="12.8" hidden="false" customHeight="false" outlineLevel="0" collapsed="false">
      <c r="A49" s="3" t="s">
        <v>39</v>
      </c>
      <c r="B49" s="9" t="n">
        <f aca="false">2*(VALUE(_xlfn.ORG.LIBREOFFICE.REGEX($A49,"[^[:digit:]]","","g"))*VALUE(_xlfn.ORG.LIBREOFFICE.REGEX(B$37,"[^[:digit:]]","","g"))+VALUE(_xlfn.ORG.LIBREOFFICE.REGEX($A34,"[^[:digit:]]","","g"))*$B$21+VALUE(_xlfn.ORG.LIBREOFFICE.REGEX(B$22,"[^[:digit:]]","","g"))*$B$21)*$B$7*($B$11-$B$10)</f>
        <v>176.22</v>
      </c>
      <c r="C49" s="9" t="n">
        <f aca="false">2*(VALUE(_xlfn.ORG.LIBREOFFICE.REGEX($A49,"[^[:digit:]]","","g"))*VALUE(_xlfn.ORG.LIBREOFFICE.REGEX(C$37,"[^[:digit:]]","","g"))+VALUE(_xlfn.ORG.LIBREOFFICE.REGEX($A34,"[^[:digit:]]","","g"))*$B$21+VALUE(_xlfn.ORG.LIBREOFFICE.REGEX(C$22,"[^[:digit:]]","","g"))*$B$21)*$B$7*($B$11-$B$10)</f>
        <v>233.64</v>
      </c>
      <c r="D49" s="9" t="n">
        <f aca="false">2*(VALUE(_xlfn.ORG.LIBREOFFICE.REGEX($A49,"[^[:digit:]]","","g"))*VALUE(_xlfn.ORG.LIBREOFFICE.REGEX(D$37,"[^[:digit:]]","","g"))+VALUE(_xlfn.ORG.LIBREOFFICE.REGEX($A34,"[^[:digit:]]","","g"))*$B$21+VALUE(_xlfn.ORG.LIBREOFFICE.REGEX(D$22,"[^[:digit:]]","","g"))*$B$21)*$B$7*($B$11-$B$10)</f>
        <v>291.06</v>
      </c>
      <c r="E49" s="9" t="n">
        <f aca="false">2*(VALUE(_xlfn.ORG.LIBREOFFICE.REGEX($A49,"[^[:digit:]]","","g"))*VALUE(_xlfn.ORG.LIBREOFFICE.REGEX(E$37,"[^[:digit:]]","","g"))+VALUE(_xlfn.ORG.LIBREOFFICE.REGEX($A34,"[^[:digit:]]","","g"))*$B$21+VALUE(_xlfn.ORG.LIBREOFFICE.REGEX(E$22,"[^[:digit:]]","","g"))*$B$21)*$B$7*($B$11-$B$10)</f>
        <v>348.48</v>
      </c>
      <c r="F49" s="9" t="n">
        <f aca="false">2*(VALUE(_xlfn.ORG.LIBREOFFICE.REGEX($A49,"[^[:digit:]]","","g"))*VALUE(_xlfn.ORG.LIBREOFFICE.REGEX(F$37,"[^[:digit:]]","","g"))+VALUE(_xlfn.ORG.LIBREOFFICE.REGEX($A34,"[^[:digit:]]","","g"))*$B$21+VALUE(_xlfn.ORG.LIBREOFFICE.REGEX(F$22,"[^[:digit:]]","","g"))*$B$21)*$B$7*($B$11-$B$10)</f>
        <v>405.9</v>
      </c>
      <c r="G49" s="9" t="n">
        <f aca="false">2*(VALUE(_xlfn.ORG.LIBREOFFICE.REGEX($A49,"[^[:digit:]]","","g"))*VALUE(_xlfn.ORG.LIBREOFFICE.REGEX(G$37,"[^[:digit:]]","","g"))+VALUE(_xlfn.ORG.LIBREOFFICE.REGEX($A34,"[^[:digit:]]","","g"))*$B$21+VALUE(_xlfn.ORG.LIBREOFFICE.REGEX(G$22,"[^[:digit:]]","","g"))*$B$21)*$B$7*($B$11-$B$10)</f>
        <v>463.32</v>
      </c>
      <c r="H49" s="9" t="n">
        <f aca="false">2*(VALUE(_xlfn.ORG.LIBREOFFICE.REGEX($A49,"[^[:digit:]]","","g"))*VALUE(_xlfn.ORG.LIBREOFFICE.REGEX(H$37,"[^[:digit:]]","","g"))+VALUE(_xlfn.ORG.LIBREOFFICE.REGEX($A34,"[^[:digit:]]","","g"))*$B$21+VALUE(_xlfn.ORG.LIBREOFFICE.REGEX(H$22,"[^[:digit:]]","","g"))*$B$21)*$B$7*($B$11-$B$10)</f>
        <v>520.74</v>
      </c>
      <c r="I49" s="9" t="n">
        <f aca="false">2*(VALUE(_xlfn.ORG.LIBREOFFICE.REGEX($A49,"[^[:digit:]]","","g"))*VALUE(_xlfn.ORG.LIBREOFFICE.REGEX(I$37,"[^[:digit:]]","","g"))+VALUE(_xlfn.ORG.LIBREOFFICE.REGEX($A34,"[^[:digit:]]","","g"))*$B$21+VALUE(_xlfn.ORG.LIBREOFFICE.REGEX(I$22,"[^[:digit:]]","","g"))*$B$21)*$B$7*($B$11-$B$10)</f>
        <v>578.16</v>
      </c>
      <c r="J49" s="9" t="n">
        <f aca="false">2*(VALUE(_xlfn.ORG.LIBREOFFICE.REGEX($A49,"[^[:digit:]]","","g"))*VALUE(_xlfn.ORG.LIBREOFFICE.REGEX(J$37,"[^[:digit:]]","","g"))+VALUE(_xlfn.ORG.LIBREOFFICE.REGEX($A34,"[^[:digit:]]","","g"))*$B$21+VALUE(_xlfn.ORG.LIBREOFFICE.REGEX(J$22,"[^[:digit:]]","","g"))*$B$21)*$B$7*($B$11-$B$10)</f>
        <v>635.58</v>
      </c>
      <c r="K49" s="9" t="n">
        <f aca="false">2*(VALUE(_xlfn.ORG.LIBREOFFICE.REGEX($A49,"[^[:digit:]]","","g"))*VALUE(_xlfn.ORG.LIBREOFFICE.REGEX(K$37,"[^[:digit:]]","","g"))+VALUE(_xlfn.ORG.LIBREOFFICE.REGEX($A34,"[^[:digit:]]","","g"))*$B$21+VALUE(_xlfn.ORG.LIBREOFFICE.REGEX(K$22,"[^[:digit:]]","","g"))*$B$21)*$B$7*($B$11-$B$10)</f>
        <v>693</v>
      </c>
      <c r="L49" s="9" t="n">
        <f aca="false">2*(VALUE(_xlfn.ORG.LIBREOFFICE.REGEX($A49,"[^[:digit:]]","","g"))*VALUE(_xlfn.ORG.LIBREOFFICE.REGEX(L$37,"[^[:digit:]]","","g"))+VALUE(_xlfn.ORG.LIBREOFFICE.REGEX($A34,"[^[:digit:]]","","g"))*$B$21+VALUE(_xlfn.ORG.LIBREOFFICE.REGEX(L$22,"[^[:digit:]]","","g"))*$B$21)*$B$7*($B$11-$B$10)</f>
        <v>750.42</v>
      </c>
      <c r="M49" s="9" t="n">
        <f aca="false">2*(VALUE(_xlfn.ORG.LIBREOFFICE.REGEX($A49,"[^[:digit:]]","","g"))*VALUE(_xlfn.ORG.LIBREOFFICE.REGEX(M$37,"[^[:digit:]]","","g"))+VALUE(_xlfn.ORG.LIBREOFFICE.REGEX($A34,"[^[:digit:]]","","g"))*$B$21+VALUE(_xlfn.ORG.LIBREOFFICE.REGEX(M$22,"[^[:digit:]]","","g"))*$B$21)*$B$7*($B$11-$B$10)</f>
        <v>807.84</v>
      </c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0"/>
    </row>
    <row r="50" customFormat="false" ht="12.8" hidden="false" customHeight="false" outlineLevel="0" collapsed="false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customFormat="false" ht="12.8" hidden="false" customHeight="false" outlineLevel="0" collapsed="false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customFormat="false" ht="58.4" hidden="false" customHeight="false" outlineLevel="0" collapsed="false">
      <c r="A52" s="3" t="s">
        <v>15</v>
      </c>
      <c r="B52" s="7" t="s">
        <v>52</v>
      </c>
      <c r="C52" s="7" t="s">
        <v>53</v>
      </c>
      <c r="D52" s="7" t="s">
        <v>54</v>
      </c>
      <c r="E52" s="7" t="s">
        <v>55</v>
      </c>
      <c r="F52" s="7" t="s">
        <v>56</v>
      </c>
      <c r="G52" s="7" t="s">
        <v>57</v>
      </c>
      <c r="H52" s="7" t="s">
        <v>58</v>
      </c>
      <c r="I52" s="7" t="s">
        <v>59</v>
      </c>
      <c r="J52" s="7" t="s">
        <v>60</v>
      </c>
      <c r="K52" s="7" t="s">
        <v>61</v>
      </c>
      <c r="L52" s="7" t="s">
        <v>62</v>
      </c>
      <c r="M52" s="7" t="s">
        <v>63</v>
      </c>
      <c r="N52" s="8"/>
    </row>
    <row r="53" customFormat="false" ht="12.8" hidden="false" customHeight="false" outlineLevel="0" collapsed="false">
      <c r="A53" s="3" t="s">
        <v>28</v>
      </c>
      <c r="B53" s="12" t="n">
        <f aca="false">(2*((VALUE(_xlfn.ORG.LIBREOFFICE.REGEX($A53,"[^[:digit:]]","","g")*VALUE(_xlfn.ORG.LIBREOFFICE.REGEX(B$52,"[^[:digit:]]","","g"))+(VALUE(_xlfn.ORG.LIBREOFFICE.REGEX($A53,"[^[:digit:]]","","g")*$B$21)+(VALUE(_xlfn.ORG.LIBREOFFICE.REGEX(B$52,"[^[:digit:]]","","g")*$B$21)))))))/((VALUE(_xlfn.ORG.LIBREOFFICE.REGEX($A53,"[^[:digit:]]","","g")*VALUE(_xlfn.ORG.LIBREOFFICE.REGEX(B$52,"[^[:digit:]]","","g"))*$B$21)))</f>
        <v>4.8</v>
      </c>
      <c r="C53" s="12" t="n">
        <f aca="false">(2*((VALUE(_xlfn.ORG.LIBREOFFICE.REGEX($A53,"[^[:digit:]]","","g")*VALUE(_xlfn.ORG.LIBREOFFICE.REGEX(C$52,"[^[:digit:]]","","g"))+(VALUE(_xlfn.ORG.LIBREOFFICE.REGEX($A53,"[^[:digit:]]","","g")*$B$21)+(VALUE(_xlfn.ORG.LIBREOFFICE.REGEX(C$52,"[^[:digit:]]","","g")*$B$21)))))))/((VALUE(_xlfn.ORG.LIBREOFFICE.REGEX($A53,"[^[:digit:]]","","g")*VALUE(_xlfn.ORG.LIBREOFFICE.REGEX(C$52,"[^[:digit:]]","","g"))*$B$21)))</f>
        <v>3.8</v>
      </c>
      <c r="D53" s="12" t="n">
        <f aca="false">(2*((VALUE(_xlfn.ORG.LIBREOFFICE.REGEX($A53,"[^[:digit:]]","","g")*VALUE(_xlfn.ORG.LIBREOFFICE.REGEX(D$52,"[^[:digit:]]","","g"))+(VALUE(_xlfn.ORG.LIBREOFFICE.REGEX($A53,"[^[:digit:]]","","g")*$B$21)+(VALUE(_xlfn.ORG.LIBREOFFICE.REGEX(D$52,"[^[:digit:]]","","g")*$B$21)))))))/((VALUE(_xlfn.ORG.LIBREOFFICE.REGEX($A53,"[^[:digit:]]","","g")*VALUE(_xlfn.ORG.LIBREOFFICE.REGEX(D$52,"[^[:digit:]]","","g"))*$B$21)))</f>
        <v>3.46666666666667</v>
      </c>
      <c r="E53" s="12" t="n">
        <f aca="false">(2*((VALUE(_xlfn.ORG.LIBREOFFICE.REGEX($A53,"[^[:digit:]]","","g")*VALUE(_xlfn.ORG.LIBREOFFICE.REGEX(E$52,"[^[:digit:]]","","g"))+(VALUE(_xlfn.ORG.LIBREOFFICE.REGEX($A53,"[^[:digit:]]","","g")*$B$21)+(VALUE(_xlfn.ORG.LIBREOFFICE.REGEX(E$52,"[^[:digit:]]","","g")*$B$21)))))))/((VALUE(_xlfn.ORG.LIBREOFFICE.REGEX($A53,"[^[:digit:]]","","g")*VALUE(_xlfn.ORG.LIBREOFFICE.REGEX(E$52,"[^[:digit:]]","","g"))*$B$21)))</f>
        <v>3.3</v>
      </c>
      <c r="F53" s="12" t="n">
        <f aca="false">(2*((VALUE(_xlfn.ORG.LIBREOFFICE.REGEX($A53,"[^[:digit:]]","","g")*VALUE(_xlfn.ORG.LIBREOFFICE.REGEX(F$52,"[^[:digit:]]","","g"))+(VALUE(_xlfn.ORG.LIBREOFFICE.REGEX($A53,"[^[:digit:]]","","g")*$B$21)+(VALUE(_xlfn.ORG.LIBREOFFICE.REGEX(F$52,"[^[:digit:]]","","g")*$B$21)))))))/((VALUE(_xlfn.ORG.LIBREOFFICE.REGEX($A53,"[^[:digit:]]","","g")*VALUE(_xlfn.ORG.LIBREOFFICE.REGEX(F$52,"[^[:digit:]]","","g"))*$B$21)))</f>
        <v>3.2</v>
      </c>
      <c r="G53" s="12" t="n">
        <f aca="false">(2*((VALUE(_xlfn.ORG.LIBREOFFICE.REGEX($A53,"[^[:digit:]]","","g")*VALUE(_xlfn.ORG.LIBREOFFICE.REGEX(G$52,"[^[:digit:]]","","g"))+(VALUE(_xlfn.ORG.LIBREOFFICE.REGEX($A53,"[^[:digit:]]","","g")*$B$21)+(VALUE(_xlfn.ORG.LIBREOFFICE.REGEX(G$52,"[^[:digit:]]","","g")*$B$21)))))))/((VALUE(_xlfn.ORG.LIBREOFFICE.REGEX($A53,"[^[:digit:]]","","g")*VALUE(_xlfn.ORG.LIBREOFFICE.REGEX(G$52,"[^[:digit:]]","","g"))*$B$21)))</f>
        <v>3.13333333333333</v>
      </c>
      <c r="H53" s="12" t="n">
        <f aca="false">(2*((VALUE(_xlfn.ORG.LIBREOFFICE.REGEX($A53,"[^[:digit:]]","","g")*VALUE(_xlfn.ORG.LIBREOFFICE.REGEX(H$52,"[^[:digit:]]","","g"))+(VALUE(_xlfn.ORG.LIBREOFFICE.REGEX($A53,"[^[:digit:]]","","g")*$B$21)+(VALUE(_xlfn.ORG.LIBREOFFICE.REGEX(H$52,"[^[:digit:]]","","g")*$B$21)))))))/((VALUE(_xlfn.ORG.LIBREOFFICE.REGEX($A53,"[^[:digit:]]","","g")*VALUE(_xlfn.ORG.LIBREOFFICE.REGEX(H$52,"[^[:digit:]]","","g"))*$B$21)))</f>
        <v>3.08571428571429</v>
      </c>
      <c r="I53" s="12" t="n">
        <f aca="false">(2*((VALUE(_xlfn.ORG.LIBREOFFICE.REGEX($A53,"[^[:digit:]]","","g")*VALUE(_xlfn.ORG.LIBREOFFICE.REGEX(I$52,"[^[:digit:]]","","g"))+(VALUE(_xlfn.ORG.LIBREOFFICE.REGEX($A53,"[^[:digit:]]","","g")*$B$21)+(VALUE(_xlfn.ORG.LIBREOFFICE.REGEX(I$52,"[^[:digit:]]","","g")*$B$21)))))))/((VALUE(_xlfn.ORG.LIBREOFFICE.REGEX($A53,"[^[:digit:]]","","g")*VALUE(_xlfn.ORG.LIBREOFFICE.REGEX(I$52,"[^[:digit:]]","","g"))*$B$21)))</f>
        <v>3.05</v>
      </c>
      <c r="J53" s="12" t="n">
        <f aca="false">(2*((VALUE(_xlfn.ORG.LIBREOFFICE.REGEX($A53,"[^[:digit:]]","","g")*VALUE(_xlfn.ORG.LIBREOFFICE.REGEX(J$52,"[^[:digit:]]","","g"))+(VALUE(_xlfn.ORG.LIBREOFFICE.REGEX($A53,"[^[:digit:]]","","g")*$B$21)+(VALUE(_xlfn.ORG.LIBREOFFICE.REGEX(J$52,"[^[:digit:]]","","g")*$B$21)))))))/((VALUE(_xlfn.ORG.LIBREOFFICE.REGEX($A53,"[^[:digit:]]","","g")*VALUE(_xlfn.ORG.LIBREOFFICE.REGEX(J$52,"[^[:digit:]]","","g"))*$B$21)))</f>
        <v>3.02222222222222</v>
      </c>
      <c r="K53" s="12" t="n">
        <f aca="false">(2*((VALUE(_xlfn.ORG.LIBREOFFICE.REGEX($A53,"[^[:digit:]]","","g")*VALUE(_xlfn.ORG.LIBREOFFICE.REGEX(K$52,"[^[:digit:]]","","g"))+(VALUE(_xlfn.ORG.LIBREOFFICE.REGEX($A53,"[^[:digit:]]","","g")*$B$21)+(VALUE(_xlfn.ORG.LIBREOFFICE.REGEX(K$52,"[^[:digit:]]","","g")*$B$21)))))))/((VALUE(_xlfn.ORG.LIBREOFFICE.REGEX($A53,"[^[:digit:]]","","g")*VALUE(_xlfn.ORG.LIBREOFFICE.REGEX(K$52,"[^[:digit:]]","","g"))*$B$21)))</f>
        <v>3</v>
      </c>
      <c r="L53" s="12" t="n">
        <f aca="false">(2*((VALUE(_xlfn.ORG.LIBREOFFICE.REGEX($A53,"[^[:digit:]]","","g")*VALUE(_xlfn.ORG.LIBREOFFICE.REGEX(L$52,"[^[:digit:]]","","g"))+(VALUE(_xlfn.ORG.LIBREOFFICE.REGEX($A53,"[^[:digit:]]","","g")*$B$21)+(VALUE(_xlfn.ORG.LIBREOFFICE.REGEX(L$52,"[^[:digit:]]","","g")*$B$21)))))))/((VALUE(_xlfn.ORG.LIBREOFFICE.REGEX($A53,"[^[:digit:]]","","g")*VALUE(_xlfn.ORG.LIBREOFFICE.REGEX(L$52,"[^[:digit:]]","","g"))*$B$21)))</f>
        <v>2.98181818181818</v>
      </c>
      <c r="M53" s="12" t="n">
        <f aca="false">(2*((VALUE(_xlfn.ORG.LIBREOFFICE.REGEX($A53,"[^[:digit:]]","","g")*VALUE(_xlfn.ORG.LIBREOFFICE.REGEX(M$52,"[^[:digit:]]","","g"))+(VALUE(_xlfn.ORG.LIBREOFFICE.REGEX($A53,"[^[:digit:]]","","g")*$B$21)+(VALUE(_xlfn.ORG.LIBREOFFICE.REGEX(M$52,"[^[:digit:]]","","g")*$B$21)))))))/((VALUE(_xlfn.ORG.LIBREOFFICE.REGEX($A53,"[^[:digit:]]","","g")*VALUE(_xlfn.ORG.LIBREOFFICE.REGEX(M$52,"[^[:digit:]]","","g"))*$B$21)))</f>
        <v>2.96666666666667</v>
      </c>
      <c r="N53" s="13"/>
    </row>
    <row r="54" customFormat="false" ht="12.8" hidden="false" customHeight="false" outlineLevel="0" collapsed="false">
      <c r="A54" s="3" t="s">
        <v>29</v>
      </c>
      <c r="B54" s="12" t="n">
        <f aca="false">(2*((VALUE(_xlfn.ORG.LIBREOFFICE.REGEX($A54,"[^[:digit:]]","","g")*VALUE(_xlfn.ORG.LIBREOFFICE.REGEX(B$52,"[^[:digit:]]","","g"))+(VALUE(_xlfn.ORG.LIBREOFFICE.REGEX($A54,"[^[:digit:]]","","g")*$B$21)+(VALUE(_xlfn.ORG.LIBREOFFICE.REGEX(B$52,"[^[:digit:]]","","g")*$B$21)))))))/((VALUE(_xlfn.ORG.LIBREOFFICE.REGEX($A54,"[^[:digit:]]","","g")*VALUE(_xlfn.ORG.LIBREOFFICE.REGEX(B$52,"[^[:digit:]]","","g"))*$B$21)))</f>
        <v>3.8</v>
      </c>
      <c r="C54" s="12" t="n">
        <f aca="false">(2*((VALUE(_xlfn.ORG.LIBREOFFICE.REGEX($A54,"[^[:digit:]]","","g")*VALUE(_xlfn.ORG.LIBREOFFICE.REGEX(C$52,"[^[:digit:]]","","g"))+(VALUE(_xlfn.ORG.LIBREOFFICE.REGEX($A54,"[^[:digit:]]","","g")*$B$21)+(VALUE(_xlfn.ORG.LIBREOFFICE.REGEX(C$52,"[^[:digit:]]","","g")*$B$21)))))))/((VALUE(_xlfn.ORG.LIBREOFFICE.REGEX($A54,"[^[:digit:]]","","g")*VALUE(_xlfn.ORG.LIBREOFFICE.REGEX(C$52,"[^[:digit:]]","","g"))*$B$21)))</f>
        <v>2.8</v>
      </c>
      <c r="D54" s="12" t="n">
        <f aca="false">(2*((VALUE(_xlfn.ORG.LIBREOFFICE.REGEX($A54,"[^[:digit:]]","","g")*VALUE(_xlfn.ORG.LIBREOFFICE.REGEX(D$52,"[^[:digit:]]","","g"))+(VALUE(_xlfn.ORG.LIBREOFFICE.REGEX($A54,"[^[:digit:]]","","g")*$B$21)+(VALUE(_xlfn.ORG.LIBREOFFICE.REGEX(D$52,"[^[:digit:]]","","g")*$B$21)))))))/((VALUE(_xlfn.ORG.LIBREOFFICE.REGEX($A54,"[^[:digit:]]","","g")*VALUE(_xlfn.ORG.LIBREOFFICE.REGEX(D$52,"[^[:digit:]]","","g"))*$B$21)))</f>
        <v>2.46666666666667</v>
      </c>
      <c r="E54" s="12" t="n">
        <f aca="false">(2*((VALUE(_xlfn.ORG.LIBREOFFICE.REGEX($A54,"[^[:digit:]]","","g")*VALUE(_xlfn.ORG.LIBREOFFICE.REGEX(E$52,"[^[:digit:]]","","g"))+(VALUE(_xlfn.ORG.LIBREOFFICE.REGEX($A54,"[^[:digit:]]","","g")*$B$21)+(VALUE(_xlfn.ORG.LIBREOFFICE.REGEX(E$52,"[^[:digit:]]","","g")*$B$21)))))))/((VALUE(_xlfn.ORG.LIBREOFFICE.REGEX($A54,"[^[:digit:]]","","g")*VALUE(_xlfn.ORG.LIBREOFFICE.REGEX(E$52,"[^[:digit:]]","","g"))*$B$21)))</f>
        <v>2.3</v>
      </c>
      <c r="F54" s="12" t="n">
        <f aca="false">(2*((VALUE(_xlfn.ORG.LIBREOFFICE.REGEX($A54,"[^[:digit:]]","","g")*VALUE(_xlfn.ORG.LIBREOFFICE.REGEX(F$52,"[^[:digit:]]","","g"))+(VALUE(_xlfn.ORG.LIBREOFFICE.REGEX($A54,"[^[:digit:]]","","g")*$B$21)+(VALUE(_xlfn.ORG.LIBREOFFICE.REGEX(F$52,"[^[:digit:]]","","g")*$B$21)))))))/((VALUE(_xlfn.ORG.LIBREOFFICE.REGEX($A54,"[^[:digit:]]","","g")*VALUE(_xlfn.ORG.LIBREOFFICE.REGEX(F$52,"[^[:digit:]]","","g"))*$B$21)))</f>
        <v>2.2</v>
      </c>
      <c r="G54" s="12" t="n">
        <f aca="false">(2*((VALUE(_xlfn.ORG.LIBREOFFICE.REGEX($A54,"[^[:digit:]]","","g")*VALUE(_xlfn.ORG.LIBREOFFICE.REGEX(G$52,"[^[:digit:]]","","g"))+(VALUE(_xlfn.ORG.LIBREOFFICE.REGEX($A54,"[^[:digit:]]","","g")*$B$21)+(VALUE(_xlfn.ORG.LIBREOFFICE.REGEX(G$52,"[^[:digit:]]","","g")*$B$21)))))))/((VALUE(_xlfn.ORG.LIBREOFFICE.REGEX($A54,"[^[:digit:]]","","g")*VALUE(_xlfn.ORG.LIBREOFFICE.REGEX(G$52,"[^[:digit:]]","","g"))*$B$21)))</f>
        <v>2.13333333333333</v>
      </c>
      <c r="H54" s="12" t="n">
        <f aca="false">(2*((VALUE(_xlfn.ORG.LIBREOFFICE.REGEX($A54,"[^[:digit:]]","","g")*VALUE(_xlfn.ORG.LIBREOFFICE.REGEX(H$52,"[^[:digit:]]","","g"))+(VALUE(_xlfn.ORG.LIBREOFFICE.REGEX($A54,"[^[:digit:]]","","g")*$B$21)+(VALUE(_xlfn.ORG.LIBREOFFICE.REGEX(H$52,"[^[:digit:]]","","g")*$B$21)))))))/((VALUE(_xlfn.ORG.LIBREOFFICE.REGEX($A54,"[^[:digit:]]","","g")*VALUE(_xlfn.ORG.LIBREOFFICE.REGEX(H$52,"[^[:digit:]]","","g"))*$B$21)))</f>
        <v>2.08571428571429</v>
      </c>
      <c r="I54" s="12" t="n">
        <f aca="false">(2*((VALUE(_xlfn.ORG.LIBREOFFICE.REGEX($A54,"[^[:digit:]]","","g")*VALUE(_xlfn.ORG.LIBREOFFICE.REGEX(I$52,"[^[:digit:]]","","g"))+(VALUE(_xlfn.ORG.LIBREOFFICE.REGEX($A54,"[^[:digit:]]","","g")*$B$21)+(VALUE(_xlfn.ORG.LIBREOFFICE.REGEX(I$52,"[^[:digit:]]","","g")*$B$21)))))))/((VALUE(_xlfn.ORG.LIBREOFFICE.REGEX($A54,"[^[:digit:]]","","g")*VALUE(_xlfn.ORG.LIBREOFFICE.REGEX(I$52,"[^[:digit:]]","","g"))*$B$21)))</f>
        <v>2.05</v>
      </c>
      <c r="J54" s="12" t="n">
        <f aca="false">(2*((VALUE(_xlfn.ORG.LIBREOFFICE.REGEX($A54,"[^[:digit:]]","","g")*VALUE(_xlfn.ORG.LIBREOFFICE.REGEX(J$52,"[^[:digit:]]","","g"))+(VALUE(_xlfn.ORG.LIBREOFFICE.REGEX($A54,"[^[:digit:]]","","g")*$B$21)+(VALUE(_xlfn.ORG.LIBREOFFICE.REGEX(J$52,"[^[:digit:]]","","g")*$B$21)))))))/((VALUE(_xlfn.ORG.LIBREOFFICE.REGEX($A54,"[^[:digit:]]","","g")*VALUE(_xlfn.ORG.LIBREOFFICE.REGEX(J$52,"[^[:digit:]]","","g"))*$B$21)))</f>
        <v>2.02222222222222</v>
      </c>
      <c r="K54" s="12" t="n">
        <f aca="false">(2*((VALUE(_xlfn.ORG.LIBREOFFICE.REGEX($A54,"[^[:digit:]]","","g")*VALUE(_xlfn.ORG.LIBREOFFICE.REGEX(K$52,"[^[:digit:]]","","g"))+(VALUE(_xlfn.ORG.LIBREOFFICE.REGEX($A54,"[^[:digit:]]","","g")*$B$21)+(VALUE(_xlfn.ORG.LIBREOFFICE.REGEX(K$52,"[^[:digit:]]","","g")*$B$21)))))))/((VALUE(_xlfn.ORG.LIBREOFFICE.REGEX($A54,"[^[:digit:]]","","g")*VALUE(_xlfn.ORG.LIBREOFFICE.REGEX(K$52,"[^[:digit:]]","","g"))*$B$21)))</f>
        <v>2</v>
      </c>
      <c r="L54" s="12" t="n">
        <f aca="false">(2*((VALUE(_xlfn.ORG.LIBREOFFICE.REGEX($A54,"[^[:digit:]]","","g")*VALUE(_xlfn.ORG.LIBREOFFICE.REGEX(L$52,"[^[:digit:]]","","g"))+(VALUE(_xlfn.ORG.LIBREOFFICE.REGEX($A54,"[^[:digit:]]","","g")*$B$21)+(VALUE(_xlfn.ORG.LIBREOFFICE.REGEX(L$52,"[^[:digit:]]","","g")*$B$21)))))))/((VALUE(_xlfn.ORG.LIBREOFFICE.REGEX($A54,"[^[:digit:]]","","g")*VALUE(_xlfn.ORG.LIBREOFFICE.REGEX(L$52,"[^[:digit:]]","","g"))*$B$21)))</f>
        <v>1.98181818181818</v>
      </c>
      <c r="M54" s="12" t="n">
        <f aca="false">(2*((VALUE(_xlfn.ORG.LIBREOFFICE.REGEX($A54,"[^[:digit:]]","","g")*VALUE(_xlfn.ORG.LIBREOFFICE.REGEX(M$52,"[^[:digit:]]","","g"))+(VALUE(_xlfn.ORG.LIBREOFFICE.REGEX($A54,"[^[:digit:]]","","g")*$B$21)+(VALUE(_xlfn.ORG.LIBREOFFICE.REGEX(M$52,"[^[:digit:]]","","g")*$B$21)))))))/((VALUE(_xlfn.ORG.LIBREOFFICE.REGEX($A54,"[^[:digit:]]","","g")*VALUE(_xlfn.ORG.LIBREOFFICE.REGEX(M$52,"[^[:digit:]]","","g"))*$B$21)))</f>
        <v>1.96666666666667</v>
      </c>
      <c r="N54" s="13"/>
    </row>
    <row r="55" customFormat="false" ht="12.8" hidden="false" customHeight="false" outlineLevel="0" collapsed="false">
      <c r="A55" s="3" t="s">
        <v>30</v>
      </c>
      <c r="B55" s="12" t="n">
        <f aca="false">(2*((VALUE(_xlfn.ORG.LIBREOFFICE.REGEX($A55,"[^[:digit:]]","","g")*VALUE(_xlfn.ORG.LIBREOFFICE.REGEX(B$52,"[^[:digit:]]","","g"))+(VALUE(_xlfn.ORG.LIBREOFFICE.REGEX($A55,"[^[:digit:]]","","g")*$B$21)+(VALUE(_xlfn.ORG.LIBREOFFICE.REGEX(B$52,"[^[:digit:]]","","g")*$B$21)))))))/((VALUE(_xlfn.ORG.LIBREOFFICE.REGEX($A55,"[^[:digit:]]","","g")*VALUE(_xlfn.ORG.LIBREOFFICE.REGEX(B$52,"[^[:digit:]]","","g"))*$B$21)))</f>
        <v>3.46666666666667</v>
      </c>
      <c r="C55" s="12" t="n">
        <f aca="false">(2*((VALUE(_xlfn.ORG.LIBREOFFICE.REGEX($A55,"[^[:digit:]]","","g")*VALUE(_xlfn.ORG.LIBREOFFICE.REGEX(C$52,"[^[:digit:]]","","g"))+(VALUE(_xlfn.ORG.LIBREOFFICE.REGEX($A55,"[^[:digit:]]","","g")*$B$21)+(VALUE(_xlfn.ORG.LIBREOFFICE.REGEX(C$52,"[^[:digit:]]","","g")*$B$21)))))))/((VALUE(_xlfn.ORG.LIBREOFFICE.REGEX($A55,"[^[:digit:]]","","g")*VALUE(_xlfn.ORG.LIBREOFFICE.REGEX(C$52,"[^[:digit:]]","","g"))*$B$21)))</f>
        <v>2.46666666666667</v>
      </c>
      <c r="D55" s="12" t="n">
        <f aca="false">(2*((VALUE(_xlfn.ORG.LIBREOFFICE.REGEX($A55,"[^[:digit:]]","","g")*VALUE(_xlfn.ORG.LIBREOFFICE.REGEX(D$52,"[^[:digit:]]","","g"))+(VALUE(_xlfn.ORG.LIBREOFFICE.REGEX($A55,"[^[:digit:]]","","g")*$B$21)+(VALUE(_xlfn.ORG.LIBREOFFICE.REGEX(D$52,"[^[:digit:]]","","g")*$B$21)))))))/((VALUE(_xlfn.ORG.LIBREOFFICE.REGEX($A55,"[^[:digit:]]","","g")*VALUE(_xlfn.ORG.LIBREOFFICE.REGEX(D$52,"[^[:digit:]]","","g"))*$B$21)))</f>
        <v>2.13333333333333</v>
      </c>
      <c r="E55" s="12" t="n">
        <f aca="false">(2*((VALUE(_xlfn.ORG.LIBREOFFICE.REGEX($A55,"[^[:digit:]]","","g")*VALUE(_xlfn.ORG.LIBREOFFICE.REGEX(E$52,"[^[:digit:]]","","g"))+(VALUE(_xlfn.ORG.LIBREOFFICE.REGEX($A55,"[^[:digit:]]","","g")*$B$21)+(VALUE(_xlfn.ORG.LIBREOFFICE.REGEX(E$52,"[^[:digit:]]","","g")*$B$21)))))))/((VALUE(_xlfn.ORG.LIBREOFFICE.REGEX($A55,"[^[:digit:]]","","g")*VALUE(_xlfn.ORG.LIBREOFFICE.REGEX(E$52,"[^[:digit:]]","","g"))*$B$21)))</f>
        <v>1.96666666666667</v>
      </c>
      <c r="F55" s="12" t="n">
        <f aca="false">(2*((VALUE(_xlfn.ORG.LIBREOFFICE.REGEX($A55,"[^[:digit:]]","","g")*VALUE(_xlfn.ORG.LIBREOFFICE.REGEX(F$52,"[^[:digit:]]","","g"))+(VALUE(_xlfn.ORG.LIBREOFFICE.REGEX($A55,"[^[:digit:]]","","g")*$B$21)+(VALUE(_xlfn.ORG.LIBREOFFICE.REGEX(F$52,"[^[:digit:]]","","g")*$B$21)))))))/((VALUE(_xlfn.ORG.LIBREOFFICE.REGEX($A55,"[^[:digit:]]","","g")*VALUE(_xlfn.ORG.LIBREOFFICE.REGEX(F$52,"[^[:digit:]]","","g"))*$B$21)))</f>
        <v>1.86666666666667</v>
      </c>
      <c r="G55" s="12" t="n">
        <f aca="false">(2*((VALUE(_xlfn.ORG.LIBREOFFICE.REGEX($A55,"[^[:digit:]]","","g")*VALUE(_xlfn.ORG.LIBREOFFICE.REGEX(G$52,"[^[:digit:]]","","g"))+(VALUE(_xlfn.ORG.LIBREOFFICE.REGEX($A55,"[^[:digit:]]","","g")*$B$21)+(VALUE(_xlfn.ORG.LIBREOFFICE.REGEX(G$52,"[^[:digit:]]","","g")*$B$21)))))))/((VALUE(_xlfn.ORG.LIBREOFFICE.REGEX($A55,"[^[:digit:]]","","g")*VALUE(_xlfn.ORG.LIBREOFFICE.REGEX(G$52,"[^[:digit:]]","","g"))*$B$21)))</f>
        <v>1.8</v>
      </c>
      <c r="H55" s="12" t="n">
        <f aca="false">(2*((VALUE(_xlfn.ORG.LIBREOFFICE.REGEX($A55,"[^[:digit:]]","","g")*VALUE(_xlfn.ORG.LIBREOFFICE.REGEX(H$52,"[^[:digit:]]","","g"))+(VALUE(_xlfn.ORG.LIBREOFFICE.REGEX($A55,"[^[:digit:]]","","g")*$B$21)+(VALUE(_xlfn.ORG.LIBREOFFICE.REGEX(H$52,"[^[:digit:]]","","g")*$B$21)))))))/((VALUE(_xlfn.ORG.LIBREOFFICE.REGEX($A55,"[^[:digit:]]","","g")*VALUE(_xlfn.ORG.LIBREOFFICE.REGEX(H$52,"[^[:digit:]]","","g"))*$B$21)))</f>
        <v>1.75238095238095</v>
      </c>
      <c r="I55" s="12" t="n">
        <f aca="false">(2*((VALUE(_xlfn.ORG.LIBREOFFICE.REGEX($A55,"[^[:digit:]]","","g")*VALUE(_xlfn.ORG.LIBREOFFICE.REGEX(I$52,"[^[:digit:]]","","g"))+(VALUE(_xlfn.ORG.LIBREOFFICE.REGEX($A55,"[^[:digit:]]","","g")*$B$21)+(VALUE(_xlfn.ORG.LIBREOFFICE.REGEX(I$52,"[^[:digit:]]","","g")*$B$21)))))))/((VALUE(_xlfn.ORG.LIBREOFFICE.REGEX($A55,"[^[:digit:]]","","g")*VALUE(_xlfn.ORG.LIBREOFFICE.REGEX(I$52,"[^[:digit:]]","","g"))*$B$21)))</f>
        <v>1.71666666666667</v>
      </c>
      <c r="J55" s="12" t="n">
        <f aca="false">(2*((VALUE(_xlfn.ORG.LIBREOFFICE.REGEX($A55,"[^[:digit:]]","","g")*VALUE(_xlfn.ORG.LIBREOFFICE.REGEX(J$52,"[^[:digit:]]","","g"))+(VALUE(_xlfn.ORG.LIBREOFFICE.REGEX($A55,"[^[:digit:]]","","g")*$B$21)+(VALUE(_xlfn.ORG.LIBREOFFICE.REGEX(J$52,"[^[:digit:]]","","g")*$B$21)))))))/((VALUE(_xlfn.ORG.LIBREOFFICE.REGEX($A55,"[^[:digit:]]","","g")*VALUE(_xlfn.ORG.LIBREOFFICE.REGEX(J$52,"[^[:digit:]]","","g"))*$B$21)))</f>
        <v>1.68888888888889</v>
      </c>
      <c r="K55" s="12" t="n">
        <f aca="false">(2*((VALUE(_xlfn.ORG.LIBREOFFICE.REGEX($A55,"[^[:digit:]]","","g")*VALUE(_xlfn.ORG.LIBREOFFICE.REGEX(K$52,"[^[:digit:]]","","g"))+(VALUE(_xlfn.ORG.LIBREOFFICE.REGEX($A55,"[^[:digit:]]","","g")*$B$21)+(VALUE(_xlfn.ORG.LIBREOFFICE.REGEX(K$52,"[^[:digit:]]","","g")*$B$21)))))))/((VALUE(_xlfn.ORG.LIBREOFFICE.REGEX($A55,"[^[:digit:]]","","g")*VALUE(_xlfn.ORG.LIBREOFFICE.REGEX(K$52,"[^[:digit:]]","","g"))*$B$21)))</f>
        <v>1.66666666666667</v>
      </c>
      <c r="L55" s="12" t="n">
        <f aca="false">(2*((VALUE(_xlfn.ORG.LIBREOFFICE.REGEX($A55,"[^[:digit:]]","","g")*VALUE(_xlfn.ORG.LIBREOFFICE.REGEX(L$52,"[^[:digit:]]","","g"))+(VALUE(_xlfn.ORG.LIBREOFFICE.REGEX($A55,"[^[:digit:]]","","g")*$B$21)+(VALUE(_xlfn.ORG.LIBREOFFICE.REGEX(L$52,"[^[:digit:]]","","g")*$B$21)))))))/((VALUE(_xlfn.ORG.LIBREOFFICE.REGEX($A55,"[^[:digit:]]","","g")*VALUE(_xlfn.ORG.LIBREOFFICE.REGEX(L$52,"[^[:digit:]]","","g"))*$B$21)))</f>
        <v>1.64848484848485</v>
      </c>
      <c r="M55" s="12" t="n">
        <f aca="false">(2*((VALUE(_xlfn.ORG.LIBREOFFICE.REGEX($A55,"[^[:digit:]]","","g")*VALUE(_xlfn.ORG.LIBREOFFICE.REGEX(M$52,"[^[:digit:]]","","g"))+(VALUE(_xlfn.ORG.LIBREOFFICE.REGEX($A55,"[^[:digit:]]","","g")*$B$21)+(VALUE(_xlfn.ORG.LIBREOFFICE.REGEX(M$52,"[^[:digit:]]","","g")*$B$21)))))))/((VALUE(_xlfn.ORG.LIBREOFFICE.REGEX($A55,"[^[:digit:]]","","g")*VALUE(_xlfn.ORG.LIBREOFFICE.REGEX(M$52,"[^[:digit:]]","","g"))*$B$21)))</f>
        <v>1.63333333333333</v>
      </c>
      <c r="N55" s="13"/>
    </row>
    <row r="56" customFormat="false" ht="12.8" hidden="false" customHeight="false" outlineLevel="0" collapsed="false">
      <c r="A56" s="3" t="s">
        <v>31</v>
      </c>
      <c r="B56" s="12" t="n">
        <f aca="false">(2*((VALUE(_xlfn.ORG.LIBREOFFICE.REGEX($A56,"[^[:digit:]]","","g")*VALUE(_xlfn.ORG.LIBREOFFICE.REGEX(B$52,"[^[:digit:]]","","g"))+(VALUE(_xlfn.ORG.LIBREOFFICE.REGEX($A56,"[^[:digit:]]","","g")*$B$21)+(VALUE(_xlfn.ORG.LIBREOFFICE.REGEX(B$52,"[^[:digit:]]","","g")*$B$21)))))))/((VALUE(_xlfn.ORG.LIBREOFFICE.REGEX($A56,"[^[:digit:]]","","g")*VALUE(_xlfn.ORG.LIBREOFFICE.REGEX(B$52,"[^[:digit:]]","","g"))*$B$21)))</f>
        <v>3.3</v>
      </c>
      <c r="C56" s="12" t="n">
        <f aca="false">(2*((VALUE(_xlfn.ORG.LIBREOFFICE.REGEX($A56,"[^[:digit:]]","","g")*VALUE(_xlfn.ORG.LIBREOFFICE.REGEX(C$52,"[^[:digit:]]","","g"))+(VALUE(_xlfn.ORG.LIBREOFFICE.REGEX($A56,"[^[:digit:]]","","g")*$B$21)+(VALUE(_xlfn.ORG.LIBREOFFICE.REGEX(C$52,"[^[:digit:]]","","g")*$B$21)))))))/((VALUE(_xlfn.ORG.LIBREOFFICE.REGEX($A56,"[^[:digit:]]","","g")*VALUE(_xlfn.ORG.LIBREOFFICE.REGEX(C$52,"[^[:digit:]]","","g"))*$B$21)))</f>
        <v>2.3</v>
      </c>
      <c r="D56" s="12" t="n">
        <f aca="false">(2*((VALUE(_xlfn.ORG.LIBREOFFICE.REGEX($A56,"[^[:digit:]]","","g")*VALUE(_xlfn.ORG.LIBREOFFICE.REGEX(D$52,"[^[:digit:]]","","g"))+(VALUE(_xlfn.ORG.LIBREOFFICE.REGEX($A56,"[^[:digit:]]","","g")*$B$21)+(VALUE(_xlfn.ORG.LIBREOFFICE.REGEX(D$52,"[^[:digit:]]","","g")*$B$21)))))))/((VALUE(_xlfn.ORG.LIBREOFFICE.REGEX($A56,"[^[:digit:]]","","g")*VALUE(_xlfn.ORG.LIBREOFFICE.REGEX(D$52,"[^[:digit:]]","","g"))*$B$21)))</f>
        <v>1.96666666666667</v>
      </c>
      <c r="E56" s="12" t="n">
        <f aca="false">(2*((VALUE(_xlfn.ORG.LIBREOFFICE.REGEX($A56,"[^[:digit:]]","","g")*VALUE(_xlfn.ORG.LIBREOFFICE.REGEX(E$52,"[^[:digit:]]","","g"))+(VALUE(_xlfn.ORG.LIBREOFFICE.REGEX($A56,"[^[:digit:]]","","g")*$B$21)+(VALUE(_xlfn.ORG.LIBREOFFICE.REGEX(E$52,"[^[:digit:]]","","g")*$B$21)))))))/((VALUE(_xlfn.ORG.LIBREOFFICE.REGEX($A56,"[^[:digit:]]","","g")*VALUE(_xlfn.ORG.LIBREOFFICE.REGEX(E$52,"[^[:digit:]]","","g"))*$B$21)))</f>
        <v>1.8</v>
      </c>
      <c r="F56" s="12" t="n">
        <f aca="false">(2*((VALUE(_xlfn.ORG.LIBREOFFICE.REGEX($A56,"[^[:digit:]]","","g")*VALUE(_xlfn.ORG.LIBREOFFICE.REGEX(F$52,"[^[:digit:]]","","g"))+(VALUE(_xlfn.ORG.LIBREOFFICE.REGEX($A56,"[^[:digit:]]","","g")*$B$21)+(VALUE(_xlfn.ORG.LIBREOFFICE.REGEX(F$52,"[^[:digit:]]","","g")*$B$21)))))))/((VALUE(_xlfn.ORG.LIBREOFFICE.REGEX($A56,"[^[:digit:]]","","g")*VALUE(_xlfn.ORG.LIBREOFFICE.REGEX(F$52,"[^[:digit:]]","","g"))*$B$21)))</f>
        <v>1.7</v>
      </c>
      <c r="G56" s="12" t="n">
        <f aca="false">(2*((VALUE(_xlfn.ORG.LIBREOFFICE.REGEX($A56,"[^[:digit:]]","","g")*VALUE(_xlfn.ORG.LIBREOFFICE.REGEX(G$52,"[^[:digit:]]","","g"))+(VALUE(_xlfn.ORG.LIBREOFFICE.REGEX($A56,"[^[:digit:]]","","g")*$B$21)+(VALUE(_xlfn.ORG.LIBREOFFICE.REGEX(G$52,"[^[:digit:]]","","g")*$B$21)))))))/((VALUE(_xlfn.ORG.LIBREOFFICE.REGEX($A56,"[^[:digit:]]","","g")*VALUE(_xlfn.ORG.LIBREOFFICE.REGEX(G$52,"[^[:digit:]]","","g"))*$B$21)))</f>
        <v>1.63333333333333</v>
      </c>
      <c r="H56" s="12" t="n">
        <f aca="false">(2*((VALUE(_xlfn.ORG.LIBREOFFICE.REGEX($A56,"[^[:digit:]]","","g")*VALUE(_xlfn.ORG.LIBREOFFICE.REGEX(H$52,"[^[:digit:]]","","g"))+(VALUE(_xlfn.ORG.LIBREOFFICE.REGEX($A56,"[^[:digit:]]","","g")*$B$21)+(VALUE(_xlfn.ORG.LIBREOFFICE.REGEX(H$52,"[^[:digit:]]","","g")*$B$21)))))))/((VALUE(_xlfn.ORG.LIBREOFFICE.REGEX($A56,"[^[:digit:]]","","g")*VALUE(_xlfn.ORG.LIBREOFFICE.REGEX(H$52,"[^[:digit:]]","","g"))*$B$21)))</f>
        <v>1.58571428571429</v>
      </c>
      <c r="I56" s="12" t="n">
        <f aca="false">(2*((VALUE(_xlfn.ORG.LIBREOFFICE.REGEX($A56,"[^[:digit:]]","","g")*VALUE(_xlfn.ORG.LIBREOFFICE.REGEX(I$52,"[^[:digit:]]","","g"))+(VALUE(_xlfn.ORG.LIBREOFFICE.REGEX($A56,"[^[:digit:]]","","g")*$B$21)+(VALUE(_xlfn.ORG.LIBREOFFICE.REGEX(I$52,"[^[:digit:]]","","g")*$B$21)))))))/((VALUE(_xlfn.ORG.LIBREOFFICE.REGEX($A56,"[^[:digit:]]","","g")*VALUE(_xlfn.ORG.LIBREOFFICE.REGEX(I$52,"[^[:digit:]]","","g"))*$B$21)))</f>
        <v>1.55</v>
      </c>
      <c r="J56" s="12" t="n">
        <f aca="false">(2*((VALUE(_xlfn.ORG.LIBREOFFICE.REGEX($A56,"[^[:digit:]]","","g")*VALUE(_xlfn.ORG.LIBREOFFICE.REGEX(J$52,"[^[:digit:]]","","g"))+(VALUE(_xlfn.ORG.LIBREOFFICE.REGEX($A56,"[^[:digit:]]","","g")*$B$21)+(VALUE(_xlfn.ORG.LIBREOFFICE.REGEX(J$52,"[^[:digit:]]","","g")*$B$21)))))))/((VALUE(_xlfn.ORG.LIBREOFFICE.REGEX($A56,"[^[:digit:]]","","g")*VALUE(_xlfn.ORG.LIBREOFFICE.REGEX(J$52,"[^[:digit:]]","","g"))*$B$21)))</f>
        <v>1.52222222222222</v>
      </c>
      <c r="K56" s="12" t="n">
        <f aca="false">(2*((VALUE(_xlfn.ORG.LIBREOFFICE.REGEX($A56,"[^[:digit:]]","","g")*VALUE(_xlfn.ORG.LIBREOFFICE.REGEX(K$52,"[^[:digit:]]","","g"))+(VALUE(_xlfn.ORG.LIBREOFFICE.REGEX($A56,"[^[:digit:]]","","g")*$B$21)+(VALUE(_xlfn.ORG.LIBREOFFICE.REGEX(K$52,"[^[:digit:]]","","g")*$B$21)))))))/((VALUE(_xlfn.ORG.LIBREOFFICE.REGEX($A56,"[^[:digit:]]","","g")*VALUE(_xlfn.ORG.LIBREOFFICE.REGEX(K$52,"[^[:digit:]]","","g"))*$B$21)))</f>
        <v>1.5</v>
      </c>
      <c r="L56" s="12" t="n">
        <f aca="false">(2*((VALUE(_xlfn.ORG.LIBREOFFICE.REGEX($A56,"[^[:digit:]]","","g")*VALUE(_xlfn.ORG.LIBREOFFICE.REGEX(L$52,"[^[:digit:]]","","g"))+(VALUE(_xlfn.ORG.LIBREOFFICE.REGEX($A56,"[^[:digit:]]","","g")*$B$21)+(VALUE(_xlfn.ORG.LIBREOFFICE.REGEX(L$52,"[^[:digit:]]","","g")*$B$21)))))))/((VALUE(_xlfn.ORG.LIBREOFFICE.REGEX($A56,"[^[:digit:]]","","g")*VALUE(_xlfn.ORG.LIBREOFFICE.REGEX(L$52,"[^[:digit:]]","","g"))*$B$21)))</f>
        <v>1.48181818181818</v>
      </c>
      <c r="M56" s="12" t="n">
        <f aca="false">(2*((VALUE(_xlfn.ORG.LIBREOFFICE.REGEX($A56,"[^[:digit:]]","","g")*VALUE(_xlfn.ORG.LIBREOFFICE.REGEX(M$52,"[^[:digit:]]","","g"))+(VALUE(_xlfn.ORG.LIBREOFFICE.REGEX($A56,"[^[:digit:]]","","g")*$B$21)+(VALUE(_xlfn.ORG.LIBREOFFICE.REGEX(M$52,"[^[:digit:]]","","g")*$B$21)))))))/((VALUE(_xlfn.ORG.LIBREOFFICE.REGEX($A56,"[^[:digit:]]","","g")*VALUE(_xlfn.ORG.LIBREOFFICE.REGEX(M$52,"[^[:digit:]]","","g"))*$B$21)))</f>
        <v>1.46666666666667</v>
      </c>
      <c r="N56" s="13"/>
    </row>
    <row r="57" customFormat="false" ht="12.8" hidden="false" customHeight="false" outlineLevel="0" collapsed="false">
      <c r="A57" s="3" t="s">
        <v>32</v>
      </c>
      <c r="B57" s="12" t="n">
        <f aca="false">(2*((VALUE(_xlfn.ORG.LIBREOFFICE.REGEX($A57,"[^[:digit:]]","","g")*VALUE(_xlfn.ORG.LIBREOFFICE.REGEX(B$52,"[^[:digit:]]","","g"))+(VALUE(_xlfn.ORG.LIBREOFFICE.REGEX($A57,"[^[:digit:]]","","g")*$B$21)+(VALUE(_xlfn.ORG.LIBREOFFICE.REGEX(B$52,"[^[:digit:]]","","g")*$B$21)))))))/((VALUE(_xlfn.ORG.LIBREOFFICE.REGEX($A57,"[^[:digit:]]","","g")*VALUE(_xlfn.ORG.LIBREOFFICE.REGEX(B$52,"[^[:digit:]]","","g"))*$B$21)))</f>
        <v>3.2</v>
      </c>
      <c r="C57" s="12" t="n">
        <f aca="false">(2*((VALUE(_xlfn.ORG.LIBREOFFICE.REGEX($A57,"[^[:digit:]]","","g")*VALUE(_xlfn.ORG.LIBREOFFICE.REGEX(C$52,"[^[:digit:]]","","g"))+(VALUE(_xlfn.ORG.LIBREOFFICE.REGEX($A57,"[^[:digit:]]","","g")*$B$21)+(VALUE(_xlfn.ORG.LIBREOFFICE.REGEX(C$52,"[^[:digit:]]","","g")*$B$21)))))))/((VALUE(_xlfn.ORG.LIBREOFFICE.REGEX($A57,"[^[:digit:]]","","g")*VALUE(_xlfn.ORG.LIBREOFFICE.REGEX(C$52,"[^[:digit:]]","","g"))*$B$21)))</f>
        <v>2.2</v>
      </c>
      <c r="D57" s="12" t="n">
        <f aca="false">(2*((VALUE(_xlfn.ORG.LIBREOFFICE.REGEX($A57,"[^[:digit:]]","","g")*VALUE(_xlfn.ORG.LIBREOFFICE.REGEX(D$52,"[^[:digit:]]","","g"))+(VALUE(_xlfn.ORG.LIBREOFFICE.REGEX($A57,"[^[:digit:]]","","g")*$B$21)+(VALUE(_xlfn.ORG.LIBREOFFICE.REGEX(D$52,"[^[:digit:]]","","g")*$B$21)))))))/((VALUE(_xlfn.ORG.LIBREOFFICE.REGEX($A57,"[^[:digit:]]","","g")*VALUE(_xlfn.ORG.LIBREOFFICE.REGEX(D$52,"[^[:digit:]]","","g"))*$B$21)))</f>
        <v>1.86666666666667</v>
      </c>
      <c r="E57" s="12" t="n">
        <f aca="false">(2*((VALUE(_xlfn.ORG.LIBREOFFICE.REGEX($A57,"[^[:digit:]]","","g")*VALUE(_xlfn.ORG.LIBREOFFICE.REGEX(E$52,"[^[:digit:]]","","g"))+(VALUE(_xlfn.ORG.LIBREOFFICE.REGEX($A57,"[^[:digit:]]","","g")*$B$21)+(VALUE(_xlfn.ORG.LIBREOFFICE.REGEX(E$52,"[^[:digit:]]","","g")*$B$21)))))))/((VALUE(_xlfn.ORG.LIBREOFFICE.REGEX($A57,"[^[:digit:]]","","g")*VALUE(_xlfn.ORG.LIBREOFFICE.REGEX(E$52,"[^[:digit:]]","","g"))*$B$21)))</f>
        <v>1.7</v>
      </c>
      <c r="F57" s="12" t="n">
        <f aca="false">(2*((VALUE(_xlfn.ORG.LIBREOFFICE.REGEX($A57,"[^[:digit:]]","","g")*VALUE(_xlfn.ORG.LIBREOFFICE.REGEX(F$52,"[^[:digit:]]","","g"))+(VALUE(_xlfn.ORG.LIBREOFFICE.REGEX($A57,"[^[:digit:]]","","g")*$B$21)+(VALUE(_xlfn.ORG.LIBREOFFICE.REGEX(F$52,"[^[:digit:]]","","g")*$B$21)))))))/((VALUE(_xlfn.ORG.LIBREOFFICE.REGEX($A57,"[^[:digit:]]","","g")*VALUE(_xlfn.ORG.LIBREOFFICE.REGEX(F$52,"[^[:digit:]]","","g"))*$B$21)))</f>
        <v>1.6</v>
      </c>
      <c r="G57" s="12" t="n">
        <f aca="false">(2*((VALUE(_xlfn.ORG.LIBREOFFICE.REGEX($A57,"[^[:digit:]]","","g")*VALUE(_xlfn.ORG.LIBREOFFICE.REGEX(G$52,"[^[:digit:]]","","g"))+(VALUE(_xlfn.ORG.LIBREOFFICE.REGEX($A57,"[^[:digit:]]","","g")*$B$21)+(VALUE(_xlfn.ORG.LIBREOFFICE.REGEX(G$52,"[^[:digit:]]","","g")*$B$21)))))))/((VALUE(_xlfn.ORG.LIBREOFFICE.REGEX($A57,"[^[:digit:]]","","g")*VALUE(_xlfn.ORG.LIBREOFFICE.REGEX(G$52,"[^[:digit:]]","","g"))*$B$21)))</f>
        <v>1.53333333333333</v>
      </c>
      <c r="H57" s="12" t="n">
        <f aca="false">(2*((VALUE(_xlfn.ORG.LIBREOFFICE.REGEX($A57,"[^[:digit:]]","","g")*VALUE(_xlfn.ORG.LIBREOFFICE.REGEX(H$52,"[^[:digit:]]","","g"))+(VALUE(_xlfn.ORG.LIBREOFFICE.REGEX($A57,"[^[:digit:]]","","g")*$B$21)+(VALUE(_xlfn.ORG.LIBREOFFICE.REGEX(H$52,"[^[:digit:]]","","g")*$B$21)))))))/((VALUE(_xlfn.ORG.LIBREOFFICE.REGEX($A57,"[^[:digit:]]","","g")*VALUE(_xlfn.ORG.LIBREOFFICE.REGEX(H$52,"[^[:digit:]]","","g"))*$B$21)))</f>
        <v>1.48571428571429</v>
      </c>
      <c r="I57" s="12" t="n">
        <f aca="false">(2*((VALUE(_xlfn.ORG.LIBREOFFICE.REGEX($A57,"[^[:digit:]]","","g")*VALUE(_xlfn.ORG.LIBREOFFICE.REGEX(I$52,"[^[:digit:]]","","g"))+(VALUE(_xlfn.ORG.LIBREOFFICE.REGEX($A57,"[^[:digit:]]","","g")*$B$21)+(VALUE(_xlfn.ORG.LIBREOFFICE.REGEX(I$52,"[^[:digit:]]","","g")*$B$21)))))))/((VALUE(_xlfn.ORG.LIBREOFFICE.REGEX($A57,"[^[:digit:]]","","g")*VALUE(_xlfn.ORG.LIBREOFFICE.REGEX(I$52,"[^[:digit:]]","","g"))*$B$21)))</f>
        <v>1.45</v>
      </c>
      <c r="J57" s="12" t="n">
        <f aca="false">(2*((VALUE(_xlfn.ORG.LIBREOFFICE.REGEX($A57,"[^[:digit:]]","","g")*VALUE(_xlfn.ORG.LIBREOFFICE.REGEX(J$52,"[^[:digit:]]","","g"))+(VALUE(_xlfn.ORG.LIBREOFFICE.REGEX($A57,"[^[:digit:]]","","g")*$B$21)+(VALUE(_xlfn.ORG.LIBREOFFICE.REGEX(J$52,"[^[:digit:]]","","g")*$B$21)))))))/((VALUE(_xlfn.ORG.LIBREOFFICE.REGEX($A57,"[^[:digit:]]","","g")*VALUE(_xlfn.ORG.LIBREOFFICE.REGEX(J$52,"[^[:digit:]]","","g"))*$B$21)))</f>
        <v>1.42222222222222</v>
      </c>
      <c r="K57" s="12" t="n">
        <f aca="false">(2*((VALUE(_xlfn.ORG.LIBREOFFICE.REGEX($A57,"[^[:digit:]]","","g")*VALUE(_xlfn.ORG.LIBREOFFICE.REGEX(K$52,"[^[:digit:]]","","g"))+(VALUE(_xlfn.ORG.LIBREOFFICE.REGEX($A57,"[^[:digit:]]","","g")*$B$21)+(VALUE(_xlfn.ORG.LIBREOFFICE.REGEX(K$52,"[^[:digit:]]","","g")*$B$21)))))))/((VALUE(_xlfn.ORG.LIBREOFFICE.REGEX($A57,"[^[:digit:]]","","g")*VALUE(_xlfn.ORG.LIBREOFFICE.REGEX(K$52,"[^[:digit:]]","","g"))*$B$21)))</f>
        <v>1.4</v>
      </c>
      <c r="L57" s="12" t="n">
        <f aca="false">(2*((VALUE(_xlfn.ORG.LIBREOFFICE.REGEX($A57,"[^[:digit:]]","","g")*VALUE(_xlfn.ORG.LIBREOFFICE.REGEX(L$52,"[^[:digit:]]","","g"))+(VALUE(_xlfn.ORG.LIBREOFFICE.REGEX($A57,"[^[:digit:]]","","g")*$B$21)+(VALUE(_xlfn.ORG.LIBREOFFICE.REGEX(L$52,"[^[:digit:]]","","g")*$B$21)))))))/((VALUE(_xlfn.ORG.LIBREOFFICE.REGEX($A57,"[^[:digit:]]","","g")*VALUE(_xlfn.ORG.LIBREOFFICE.REGEX(L$52,"[^[:digit:]]","","g"))*$B$21)))</f>
        <v>1.38181818181818</v>
      </c>
      <c r="M57" s="12" t="n">
        <f aca="false">(2*((VALUE(_xlfn.ORG.LIBREOFFICE.REGEX($A57,"[^[:digit:]]","","g")*VALUE(_xlfn.ORG.LIBREOFFICE.REGEX(M$52,"[^[:digit:]]","","g"))+(VALUE(_xlfn.ORG.LIBREOFFICE.REGEX($A57,"[^[:digit:]]","","g")*$B$21)+(VALUE(_xlfn.ORG.LIBREOFFICE.REGEX(M$52,"[^[:digit:]]","","g")*$B$21)))))))/((VALUE(_xlfn.ORG.LIBREOFFICE.REGEX($A57,"[^[:digit:]]","","g")*VALUE(_xlfn.ORG.LIBREOFFICE.REGEX(M$52,"[^[:digit:]]","","g"))*$B$21)))</f>
        <v>1.36666666666667</v>
      </c>
      <c r="N57" s="13"/>
    </row>
    <row r="58" customFormat="false" ht="12.8" hidden="false" customHeight="false" outlineLevel="0" collapsed="false">
      <c r="A58" s="3" t="s">
        <v>33</v>
      </c>
      <c r="B58" s="12" t="n">
        <f aca="false">(2*((VALUE(_xlfn.ORG.LIBREOFFICE.REGEX($A58,"[^[:digit:]]","","g")*VALUE(_xlfn.ORG.LIBREOFFICE.REGEX(B$52,"[^[:digit:]]","","g"))+(VALUE(_xlfn.ORG.LIBREOFFICE.REGEX($A58,"[^[:digit:]]","","g")*$B$21)+(VALUE(_xlfn.ORG.LIBREOFFICE.REGEX(B$52,"[^[:digit:]]","","g")*$B$21)))))))/((VALUE(_xlfn.ORG.LIBREOFFICE.REGEX($A58,"[^[:digit:]]","","g")*VALUE(_xlfn.ORG.LIBREOFFICE.REGEX(B$52,"[^[:digit:]]","","g"))*$B$21)))</f>
        <v>3.13333333333333</v>
      </c>
      <c r="C58" s="12" t="n">
        <f aca="false">(2*((VALUE(_xlfn.ORG.LIBREOFFICE.REGEX($A58,"[^[:digit:]]","","g")*VALUE(_xlfn.ORG.LIBREOFFICE.REGEX(C$52,"[^[:digit:]]","","g"))+(VALUE(_xlfn.ORG.LIBREOFFICE.REGEX($A58,"[^[:digit:]]","","g")*$B$21)+(VALUE(_xlfn.ORG.LIBREOFFICE.REGEX(C$52,"[^[:digit:]]","","g")*$B$21)))))))/((VALUE(_xlfn.ORG.LIBREOFFICE.REGEX($A58,"[^[:digit:]]","","g")*VALUE(_xlfn.ORG.LIBREOFFICE.REGEX(C$52,"[^[:digit:]]","","g"))*$B$21)))</f>
        <v>2.13333333333333</v>
      </c>
      <c r="D58" s="12" t="n">
        <f aca="false">(2*((VALUE(_xlfn.ORG.LIBREOFFICE.REGEX($A58,"[^[:digit:]]","","g")*VALUE(_xlfn.ORG.LIBREOFFICE.REGEX(D$52,"[^[:digit:]]","","g"))+(VALUE(_xlfn.ORG.LIBREOFFICE.REGEX($A58,"[^[:digit:]]","","g")*$B$21)+(VALUE(_xlfn.ORG.LIBREOFFICE.REGEX(D$52,"[^[:digit:]]","","g")*$B$21)))))))/((VALUE(_xlfn.ORG.LIBREOFFICE.REGEX($A58,"[^[:digit:]]","","g")*VALUE(_xlfn.ORG.LIBREOFFICE.REGEX(D$52,"[^[:digit:]]","","g"))*$B$21)))</f>
        <v>1.8</v>
      </c>
      <c r="E58" s="12" t="n">
        <f aca="false">(2*((VALUE(_xlfn.ORG.LIBREOFFICE.REGEX($A58,"[^[:digit:]]","","g")*VALUE(_xlfn.ORG.LIBREOFFICE.REGEX(E$52,"[^[:digit:]]","","g"))+(VALUE(_xlfn.ORG.LIBREOFFICE.REGEX($A58,"[^[:digit:]]","","g")*$B$21)+(VALUE(_xlfn.ORG.LIBREOFFICE.REGEX(E$52,"[^[:digit:]]","","g")*$B$21)))))))/((VALUE(_xlfn.ORG.LIBREOFFICE.REGEX($A58,"[^[:digit:]]","","g")*VALUE(_xlfn.ORG.LIBREOFFICE.REGEX(E$52,"[^[:digit:]]","","g"))*$B$21)))</f>
        <v>1.63333333333333</v>
      </c>
      <c r="F58" s="12" t="n">
        <f aca="false">(2*((VALUE(_xlfn.ORG.LIBREOFFICE.REGEX($A58,"[^[:digit:]]","","g")*VALUE(_xlfn.ORG.LIBREOFFICE.REGEX(F$52,"[^[:digit:]]","","g"))+(VALUE(_xlfn.ORG.LIBREOFFICE.REGEX($A58,"[^[:digit:]]","","g")*$B$21)+(VALUE(_xlfn.ORG.LIBREOFFICE.REGEX(F$52,"[^[:digit:]]","","g")*$B$21)))))))/((VALUE(_xlfn.ORG.LIBREOFFICE.REGEX($A58,"[^[:digit:]]","","g")*VALUE(_xlfn.ORG.LIBREOFFICE.REGEX(F$52,"[^[:digit:]]","","g"))*$B$21)))</f>
        <v>1.53333333333333</v>
      </c>
      <c r="G58" s="12" t="n">
        <f aca="false">(2*((VALUE(_xlfn.ORG.LIBREOFFICE.REGEX($A58,"[^[:digit:]]","","g")*VALUE(_xlfn.ORG.LIBREOFFICE.REGEX(G$52,"[^[:digit:]]","","g"))+(VALUE(_xlfn.ORG.LIBREOFFICE.REGEX($A58,"[^[:digit:]]","","g")*$B$21)+(VALUE(_xlfn.ORG.LIBREOFFICE.REGEX(G$52,"[^[:digit:]]","","g")*$B$21)))))))/((VALUE(_xlfn.ORG.LIBREOFFICE.REGEX($A58,"[^[:digit:]]","","g")*VALUE(_xlfn.ORG.LIBREOFFICE.REGEX(G$52,"[^[:digit:]]","","g"))*$B$21)))</f>
        <v>1.46666666666667</v>
      </c>
      <c r="H58" s="12" t="n">
        <f aca="false">(2*((VALUE(_xlfn.ORG.LIBREOFFICE.REGEX($A58,"[^[:digit:]]","","g")*VALUE(_xlfn.ORG.LIBREOFFICE.REGEX(H$52,"[^[:digit:]]","","g"))+(VALUE(_xlfn.ORG.LIBREOFFICE.REGEX($A58,"[^[:digit:]]","","g")*$B$21)+(VALUE(_xlfn.ORG.LIBREOFFICE.REGEX(H$52,"[^[:digit:]]","","g")*$B$21)))))))/((VALUE(_xlfn.ORG.LIBREOFFICE.REGEX($A58,"[^[:digit:]]","","g")*VALUE(_xlfn.ORG.LIBREOFFICE.REGEX(H$52,"[^[:digit:]]","","g"))*$B$21)))</f>
        <v>1.41904761904762</v>
      </c>
      <c r="I58" s="12" t="n">
        <f aca="false">(2*((VALUE(_xlfn.ORG.LIBREOFFICE.REGEX($A58,"[^[:digit:]]","","g")*VALUE(_xlfn.ORG.LIBREOFFICE.REGEX(I$52,"[^[:digit:]]","","g"))+(VALUE(_xlfn.ORG.LIBREOFFICE.REGEX($A58,"[^[:digit:]]","","g")*$B$21)+(VALUE(_xlfn.ORG.LIBREOFFICE.REGEX(I$52,"[^[:digit:]]","","g")*$B$21)))))))/((VALUE(_xlfn.ORG.LIBREOFFICE.REGEX($A58,"[^[:digit:]]","","g")*VALUE(_xlfn.ORG.LIBREOFFICE.REGEX(I$52,"[^[:digit:]]","","g"))*$B$21)))</f>
        <v>1.38333333333333</v>
      </c>
      <c r="J58" s="12" t="n">
        <f aca="false">(2*((VALUE(_xlfn.ORG.LIBREOFFICE.REGEX($A58,"[^[:digit:]]","","g")*VALUE(_xlfn.ORG.LIBREOFFICE.REGEX(J$52,"[^[:digit:]]","","g"))+(VALUE(_xlfn.ORG.LIBREOFFICE.REGEX($A58,"[^[:digit:]]","","g")*$B$21)+(VALUE(_xlfn.ORG.LIBREOFFICE.REGEX(J$52,"[^[:digit:]]","","g")*$B$21)))))))/((VALUE(_xlfn.ORG.LIBREOFFICE.REGEX($A58,"[^[:digit:]]","","g")*VALUE(_xlfn.ORG.LIBREOFFICE.REGEX(J$52,"[^[:digit:]]","","g"))*$B$21)))</f>
        <v>1.35555555555556</v>
      </c>
      <c r="K58" s="12" t="n">
        <f aca="false">(2*((VALUE(_xlfn.ORG.LIBREOFFICE.REGEX($A58,"[^[:digit:]]","","g")*VALUE(_xlfn.ORG.LIBREOFFICE.REGEX(K$52,"[^[:digit:]]","","g"))+(VALUE(_xlfn.ORG.LIBREOFFICE.REGEX($A58,"[^[:digit:]]","","g")*$B$21)+(VALUE(_xlfn.ORG.LIBREOFFICE.REGEX(K$52,"[^[:digit:]]","","g")*$B$21)))))))/((VALUE(_xlfn.ORG.LIBREOFFICE.REGEX($A58,"[^[:digit:]]","","g")*VALUE(_xlfn.ORG.LIBREOFFICE.REGEX(K$52,"[^[:digit:]]","","g"))*$B$21)))</f>
        <v>1.33333333333333</v>
      </c>
      <c r="L58" s="12" t="n">
        <f aca="false">(2*((VALUE(_xlfn.ORG.LIBREOFFICE.REGEX($A58,"[^[:digit:]]","","g")*VALUE(_xlfn.ORG.LIBREOFFICE.REGEX(L$52,"[^[:digit:]]","","g"))+(VALUE(_xlfn.ORG.LIBREOFFICE.REGEX($A58,"[^[:digit:]]","","g")*$B$21)+(VALUE(_xlfn.ORG.LIBREOFFICE.REGEX(L$52,"[^[:digit:]]","","g")*$B$21)))))))/((VALUE(_xlfn.ORG.LIBREOFFICE.REGEX($A58,"[^[:digit:]]","","g")*VALUE(_xlfn.ORG.LIBREOFFICE.REGEX(L$52,"[^[:digit:]]","","g"))*$B$21)))</f>
        <v>1.31515151515152</v>
      </c>
      <c r="M58" s="12" t="n">
        <f aca="false">(2*((VALUE(_xlfn.ORG.LIBREOFFICE.REGEX($A58,"[^[:digit:]]","","g")*VALUE(_xlfn.ORG.LIBREOFFICE.REGEX(M$52,"[^[:digit:]]","","g"))+(VALUE(_xlfn.ORG.LIBREOFFICE.REGEX($A58,"[^[:digit:]]","","g")*$B$21)+(VALUE(_xlfn.ORG.LIBREOFFICE.REGEX(M$52,"[^[:digit:]]","","g")*$B$21)))))))/((VALUE(_xlfn.ORG.LIBREOFFICE.REGEX($A58,"[^[:digit:]]","","g")*VALUE(_xlfn.ORG.LIBREOFFICE.REGEX(M$52,"[^[:digit:]]","","g"))*$B$21)))</f>
        <v>1.3</v>
      </c>
      <c r="N58" s="13"/>
    </row>
    <row r="59" customFormat="false" ht="12.8" hidden="false" customHeight="false" outlineLevel="0" collapsed="false">
      <c r="A59" s="3" t="s">
        <v>34</v>
      </c>
      <c r="B59" s="12" t="n">
        <f aca="false">(2*((VALUE(_xlfn.ORG.LIBREOFFICE.REGEX($A59,"[^[:digit:]]","","g")*VALUE(_xlfn.ORG.LIBREOFFICE.REGEX(B$52,"[^[:digit:]]","","g"))+(VALUE(_xlfn.ORG.LIBREOFFICE.REGEX($A59,"[^[:digit:]]","","g")*$B$21)+(VALUE(_xlfn.ORG.LIBREOFFICE.REGEX(B$52,"[^[:digit:]]","","g")*$B$21)))))))/((VALUE(_xlfn.ORG.LIBREOFFICE.REGEX($A59,"[^[:digit:]]","","g")*VALUE(_xlfn.ORG.LIBREOFFICE.REGEX(B$52,"[^[:digit:]]","","g"))*$B$21)))</f>
        <v>3.08571428571429</v>
      </c>
      <c r="C59" s="12" t="n">
        <f aca="false">(2*((VALUE(_xlfn.ORG.LIBREOFFICE.REGEX($A59,"[^[:digit:]]","","g")*VALUE(_xlfn.ORG.LIBREOFFICE.REGEX(C$52,"[^[:digit:]]","","g"))+(VALUE(_xlfn.ORG.LIBREOFFICE.REGEX($A59,"[^[:digit:]]","","g")*$B$21)+(VALUE(_xlfn.ORG.LIBREOFFICE.REGEX(C$52,"[^[:digit:]]","","g")*$B$21)))))))/((VALUE(_xlfn.ORG.LIBREOFFICE.REGEX($A59,"[^[:digit:]]","","g")*VALUE(_xlfn.ORG.LIBREOFFICE.REGEX(C$52,"[^[:digit:]]","","g"))*$B$21)))</f>
        <v>2.08571428571429</v>
      </c>
      <c r="D59" s="12" t="n">
        <f aca="false">(2*((VALUE(_xlfn.ORG.LIBREOFFICE.REGEX($A59,"[^[:digit:]]","","g")*VALUE(_xlfn.ORG.LIBREOFFICE.REGEX(D$52,"[^[:digit:]]","","g"))+(VALUE(_xlfn.ORG.LIBREOFFICE.REGEX($A59,"[^[:digit:]]","","g")*$B$21)+(VALUE(_xlfn.ORG.LIBREOFFICE.REGEX(D$52,"[^[:digit:]]","","g")*$B$21)))))))/((VALUE(_xlfn.ORG.LIBREOFFICE.REGEX($A59,"[^[:digit:]]","","g")*VALUE(_xlfn.ORG.LIBREOFFICE.REGEX(D$52,"[^[:digit:]]","","g"))*$B$21)))</f>
        <v>1.75238095238095</v>
      </c>
      <c r="E59" s="12" t="n">
        <f aca="false">(2*((VALUE(_xlfn.ORG.LIBREOFFICE.REGEX($A59,"[^[:digit:]]","","g")*VALUE(_xlfn.ORG.LIBREOFFICE.REGEX(E$52,"[^[:digit:]]","","g"))+(VALUE(_xlfn.ORG.LIBREOFFICE.REGEX($A59,"[^[:digit:]]","","g")*$B$21)+(VALUE(_xlfn.ORG.LIBREOFFICE.REGEX(E$52,"[^[:digit:]]","","g")*$B$21)))))))/((VALUE(_xlfn.ORG.LIBREOFFICE.REGEX($A59,"[^[:digit:]]","","g")*VALUE(_xlfn.ORG.LIBREOFFICE.REGEX(E$52,"[^[:digit:]]","","g"))*$B$21)))</f>
        <v>1.58571428571429</v>
      </c>
      <c r="F59" s="12" t="n">
        <f aca="false">(2*((VALUE(_xlfn.ORG.LIBREOFFICE.REGEX($A59,"[^[:digit:]]","","g")*VALUE(_xlfn.ORG.LIBREOFFICE.REGEX(F$52,"[^[:digit:]]","","g"))+(VALUE(_xlfn.ORG.LIBREOFFICE.REGEX($A59,"[^[:digit:]]","","g")*$B$21)+(VALUE(_xlfn.ORG.LIBREOFFICE.REGEX(F$52,"[^[:digit:]]","","g")*$B$21)))))))/((VALUE(_xlfn.ORG.LIBREOFFICE.REGEX($A59,"[^[:digit:]]","","g")*VALUE(_xlfn.ORG.LIBREOFFICE.REGEX(F$52,"[^[:digit:]]","","g"))*$B$21)))</f>
        <v>1.48571428571429</v>
      </c>
      <c r="G59" s="12" t="n">
        <f aca="false">(2*((VALUE(_xlfn.ORG.LIBREOFFICE.REGEX($A59,"[^[:digit:]]","","g")*VALUE(_xlfn.ORG.LIBREOFFICE.REGEX(G$52,"[^[:digit:]]","","g"))+(VALUE(_xlfn.ORG.LIBREOFFICE.REGEX($A59,"[^[:digit:]]","","g")*$B$21)+(VALUE(_xlfn.ORG.LIBREOFFICE.REGEX(G$52,"[^[:digit:]]","","g")*$B$21)))))))/((VALUE(_xlfn.ORG.LIBREOFFICE.REGEX($A59,"[^[:digit:]]","","g")*VALUE(_xlfn.ORG.LIBREOFFICE.REGEX(G$52,"[^[:digit:]]","","g"))*$B$21)))</f>
        <v>1.41904761904762</v>
      </c>
      <c r="H59" s="12" t="n">
        <f aca="false">(2*((VALUE(_xlfn.ORG.LIBREOFFICE.REGEX($A59,"[^[:digit:]]","","g")*VALUE(_xlfn.ORG.LIBREOFFICE.REGEX(H$52,"[^[:digit:]]","","g"))+(VALUE(_xlfn.ORG.LIBREOFFICE.REGEX($A59,"[^[:digit:]]","","g")*$B$21)+(VALUE(_xlfn.ORG.LIBREOFFICE.REGEX(H$52,"[^[:digit:]]","","g")*$B$21)))))))/((VALUE(_xlfn.ORG.LIBREOFFICE.REGEX($A59,"[^[:digit:]]","","g")*VALUE(_xlfn.ORG.LIBREOFFICE.REGEX(H$52,"[^[:digit:]]","","g"))*$B$21)))</f>
        <v>1.37142857142857</v>
      </c>
      <c r="I59" s="12" t="n">
        <f aca="false">(2*((VALUE(_xlfn.ORG.LIBREOFFICE.REGEX($A59,"[^[:digit:]]","","g")*VALUE(_xlfn.ORG.LIBREOFFICE.REGEX(I$52,"[^[:digit:]]","","g"))+(VALUE(_xlfn.ORG.LIBREOFFICE.REGEX($A59,"[^[:digit:]]","","g")*$B$21)+(VALUE(_xlfn.ORG.LIBREOFFICE.REGEX(I$52,"[^[:digit:]]","","g")*$B$21)))))))/((VALUE(_xlfn.ORG.LIBREOFFICE.REGEX($A59,"[^[:digit:]]","","g")*VALUE(_xlfn.ORG.LIBREOFFICE.REGEX(I$52,"[^[:digit:]]","","g"))*$B$21)))</f>
        <v>1.33571428571429</v>
      </c>
      <c r="J59" s="12" t="n">
        <f aca="false">(2*((VALUE(_xlfn.ORG.LIBREOFFICE.REGEX($A59,"[^[:digit:]]","","g")*VALUE(_xlfn.ORG.LIBREOFFICE.REGEX(J$52,"[^[:digit:]]","","g"))+(VALUE(_xlfn.ORG.LIBREOFFICE.REGEX($A59,"[^[:digit:]]","","g")*$B$21)+(VALUE(_xlfn.ORG.LIBREOFFICE.REGEX(J$52,"[^[:digit:]]","","g")*$B$21)))))))/((VALUE(_xlfn.ORG.LIBREOFFICE.REGEX($A59,"[^[:digit:]]","","g")*VALUE(_xlfn.ORG.LIBREOFFICE.REGEX(J$52,"[^[:digit:]]","","g"))*$B$21)))</f>
        <v>1.30793650793651</v>
      </c>
      <c r="K59" s="12" t="n">
        <f aca="false">(2*((VALUE(_xlfn.ORG.LIBREOFFICE.REGEX($A59,"[^[:digit:]]","","g")*VALUE(_xlfn.ORG.LIBREOFFICE.REGEX(K$52,"[^[:digit:]]","","g"))+(VALUE(_xlfn.ORG.LIBREOFFICE.REGEX($A59,"[^[:digit:]]","","g")*$B$21)+(VALUE(_xlfn.ORG.LIBREOFFICE.REGEX(K$52,"[^[:digit:]]","","g")*$B$21)))))))/((VALUE(_xlfn.ORG.LIBREOFFICE.REGEX($A59,"[^[:digit:]]","","g")*VALUE(_xlfn.ORG.LIBREOFFICE.REGEX(K$52,"[^[:digit:]]","","g"))*$B$21)))</f>
        <v>1.28571428571429</v>
      </c>
      <c r="L59" s="12" t="n">
        <f aca="false">(2*((VALUE(_xlfn.ORG.LIBREOFFICE.REGEX($A59,"[^[:digit:]]","","g")*VALUE(_xlfn.ORG.LIBREOFFICE.REGEX(L$52,"[^[:digit:]]","","g"))+(VALUE(_xlfn.ORG.LIBREOFFICE.REGEX($A59,"[^[:digit:]]","","g")*$B$21)+(VALUE(_xlfn.ORG.LIBREOFFICE.REGEX(L$52,"[^[:digit:]]","","g")*$B$21)))))))/((VALUE(_xlfn.ORG.LIBREOFFICE.REGEX($A59,"[^[:digit:]]","","g")*VALUE(_xlfn.ORG.LIBREOFFICE.REGEX(L$52,"[^[:digit:]]","","g"))*$B$21)))</f>
        <v>1.26753246753247</v>
      </c>
      <c r="M59" s="12" t="n">
        <f aca="false">(2*((VALUE(_xlfn.ORG.LIBREOFFICE.REGEX($A59,"[^[:digit:]]","","g")*VALUE(_xlfn.ORG.LIBREOFFICE.REGEX(M$52,"[^[:digit:]]","","g"))+(VALUE(_xlfn.ORG.LIBREOFFICE.REGEX($A59,"[^[:digit:]]","","g")*$B$21)+(VALUE(_xlfn.ORG.LIBREOFFICE.REGEX(M$52,"[^[:digit:]]","","g")*$B$21)))))))/((VALUE(_xlfn.ORG.LIBREOFFICE.REGEX($A59,"[^[:digit:]]","","g")*VALUE(_xlfn.ORG.LIBREOFFICE.REGEX(M$52,"[^[:digit:]]","","g"))*$B$21)))</f>
        <v>1.25238095238095</v>
      </c>
      <c r="N59" s="13"/>
    </row>
    <row r="60" customFormat="false" ht="12.8" hidden="false" customHeight="false" outlineLevel="0" collapsed="false">
      <c r="A60" s="3" t="s">
        <v>35</v>
      </c>
      <c r="B60" s="12" t="n">
        <f aca="false">(2*((VALUE(_xlfn.ORG.LIBREOFFICE.REGEX($A60,"[^[:digit:]]","","g")*VALUE(_xlfn.ORG.LIBREOFFICE.REGEX(B$52,"[^[:digit:]]","","g"))+(VALUE(_xlfn.ORG.LIBREOFFICE.REGEX($A60,"[^[:digit:]]","","g")*$B$21)+(VALUE(_xlfn.ORG.LIBREOFFICE.REGEX(B$52,"[^[:digit:]]","","g")*$B$21)))))))/((VALUE(_xlfn.ORG.LIBREOFFICE.REGEX($A60,"[^[:digit:]]","","g")*VALUE(_xlfn.ORG.LIBREOFFICE.REGEX(B$52,"[^[:digit:]]","","g"))*$B$21)))</f>
        <v>3.05</v>
      </c>
      <c r="C60" s="12" t="n">
        <f aca="false">(2*((VALUE(_xlfn.ORG.LIBREOFFICE.REGEX($A60,"[^[:digit:]]","","g")*VALUE(_xlfn.ORG.LIBREOFFICE.REGEX(C$52,"[^[:digit:]]","","g"))+(VALUE(_xlfn.ORG.LIBREOFFICE.REGEX($A60,"[^[:digit:]]","","g")*$B$21)+(VALUE(_xlfn.ORG.LIBREOFFICE.REGEX(C$52,"[^[:digit:]]","","g")*$B$21)))))))/((VALUE(_xlfn.ORG.LIBREOFFICE.REGEX($A60,"[^[:digit:]]","","g")*VALUE(_xlfn.ORG.LIBREOFFICE.REGEX(C$52,"[^[:digit:]]","","g"))*$B$21)))</f>
        <v>2.05</v>
      </c>
      <c r="D60" s="12" t="n">
        <f aca="false">(2*((VALUE(_xlfn.ORG.LIBREOFFICE.REGEX($A60,"[^[:digit:]]","","g")*VALUE(_xlfn.ORG.LIBREOFFICE.REGEX(D$52,"[^[:digit:]]","","g"))+(VALUE(_xlfn.ORG.LIBREOFFICE.REGEX($A60,"[^[:digit:]]","","g")*$B$21)+(VALUE(_xlfn.ORG.LIBREOFFICE.REGEX(D$52,"[^[:digit:]]","","g")*$B$21)))))))/((VALUE(_xlfn.ORG.LIBREOFFICE.REGEX($A60,"[^[:digit:]]","","g")*VALUE(_xlfn.ORG.LIBREOFFICE.REGEX(D$52,"[^[:digit:]]","","g"))*$B$21)))</f>
        <v>1.71666666666667</v>
      </c>
      <c r="E60" s="12" t="n">
        <f aca="false">(2*((VALUE(_xlfn.ORG.LIBREOFFICE.REGEX($A60,"[^[:digit:]]","","g")*VALUE(_xlfn.ORG.LIBREOFFICE.REGEX(E$52,"[^[:digit:]]","","g"))+(VALUE(_xlfn.ORG.LIBREOFFICE.REGEX($A60,"[^[:digit:]]","","g")*$B$21)+(VALUE(_xlfn.ORG.LIBREOFFICE.REGEX(E$52,"[^[:digit:]]","","g")*$B$21)))))))/((VALUE(_xlfn.ORG.LIBREOFFICE.REGEX($A60,"[^[:digit:]]","","g")*VALUE(_xlfn.ORG.LIBREOFFICE.REGEX(E$52,"[^[:digit:]]","","g"))*$B$21)))</f>
        <v>1.55</v>
      </c>
      <c r="F60" s="12" t="n">
        <f aca="false">(2*((VALUE(_xlfn.ORG.LIBREOFFICE.REGEX($A60,"[^[:digit:]]","","g")*VALUE(_xlfn.ORG.LIBREOFFICE.REGEX(F$52,"[^[:digit:]]","","g"))+(VALUE(_xlfn.ORG.LIBREOFFICE.REGEX($A60,"[^[:digit:]]","","g")*$B$21)+(VALUE(_xlfn.ORG.LIBREOFFICE.REGEX(F$52,"[^[:digit:]]","","g")*$B$21)))))))/((VALUE(_xlfn.ORG.LIBREOFFICE.REGEX($A60,"[^[:digit:]]","","g")*VALUE(_xlfn.ORG.LIBREOFFICE.REGEX(F$52,"[^[:digit:]]","","g"))*$B$21)))</f>
        <v>1.45</v>
      </c>
      <c r="G60" s="12" t="n">
        <f aca="false">(2*((VALUE(_xlfn.ORG.LIBREOFFICE.REGEX($A60,"[^[:digit:]]","","g")*VALUE(_xlfn.ORG.LIBREOFFICE.REGEX(G$52,"[^[:digit:]]","","g"))+(VALUE(_xlfn.ORG.LIBREOFFICE.REGEX($A60,"[^[:digit:]]","","g")*$B$21)+(VALUE(_xlfn.ORG.LIBREOFFICE.REGEX(G$52,"[^[:digit:]]","","g")*$B$21)))))))/((VALUE(_xlfn.ORG.LIBREOFFICE.REGEX($A60,"[^[:digit:]]","","g")*VALUE(_xlfn.ORG.LIBREOFFICE.REGEX(G$52,"[^[:digit:]]","","g"))*$B$21)))</f>
        <v>1.38333333333333</v>
      </c>
      <c r="H60" s="12" t="n">
        <f aca="false">(2*((VALUE(_xlfn.ORG.LIBREOFFICE.REGEX($A60,"[^[:digit:]]","","g")*VALUE(_xlfn.ORG.LIBREOFFICE.REGEX(H$52,"[^[:digit:]]","","g"))+(VALUE(_xlfn.ORG.LIBREOFFICE.REGEX($A60,"[^[:digit:]]","","g")*$B$21)+(VALUE(_xlfn.ORG.LIBREOFFICE.REGEX(H$52,"[^[:digit:]]","","g")*$B$21)))))))/((VALUE(_xlfn.ORG.LIBREOFFICE.REGEX($A60,"[^[:digit:]]","","g")*VALUE(_xlfn.ORG.LIBREOFFICE.REGEX(H$52,"[^[:digit:]]","","g"))*$B$21)))</f>
        <v>1.33571428571429</v>
      </c>
      <c r="I60" s="12" t="n">
        <f aca="false">(2*((VALUE(_xlfn.ORG.LIBREOFFICE.REGEX($A60,"[^[:digit:]]","","g")*VALUE(_xlfn.ORG.LIBREOFFICE.REGEX(I$52,"[^[:digit:]]","","g"))+(VALUE(_xlfn.ORG.LIBREOFFICE.REGEX($A60,"[^[:digit:]]","","g")*$B$21)+(VALUE(_xlfn.ORG.LIBREOFFICE.REGEX(I$52,"[^[:digit:]]","","g")*$B$21)))))))/((VALUE(_xlfn.ORG.LIBREOFFICE.REGEX($A60,"[^[:digit:]]","","g")*VALUE(_xlfn.ORG.LIBREOFFICE.REGEX(I$52,"[^[:digit:]]","","g"))*$B$21)))</f>
        <v>1.3</v>
      </c>
      <c r="J60" s="12" t="n">
        <f aca="false">(2*((VALUE(_xlfn.ORG.LIBREOFFICE.REGEX($A60,"[^[:digit:]]","","g")*VALUE(_xlfn.ORG.LIBREOFFICE.REGEX(J$52,"[^[:digit:]]","","g"))+(VALUE(_xlfn.ORG.LIBREOFFICE.REGEX($A60,"[^[:digit:]]","","g")*$B$21)+(VALUE(_xlfn.ORG.LIBREOFFICE.REGEX(J$52,"[^[:digit:]]","","g")*$B$21)))))))/((VALUE(_xlfn.ORG.LIBREOFFICE.REGEX($A60,"[^[:digit:]]","","g")*VALUE(_xlfn.ORG.LIBREOFFICE.REGEX(J$52,"[^[:digit:]]","","g"))*$B$21)))</f>
        <v>1.27222222222222</v>
      </c>
      <c r="K60" s="12" t="n">
        <f aca="false">(2*((VALUE(_xlfn.ORG.LIBREOFFICE.REGEX($A60,"[^[:digit:]]","","g")*VALUE(_xlfn.ORG.LIBREOFFICE.REGEX(K$52,"[^[:digit:]]","","g"))+(VALUE(_xlfn.ORG.LIBREOFFICE.REGEX($A60,"[^[:digit:]]","","g")*$B$21)+(VALUE(_xlfn.ORG.LIBREOFFICE.REGEX(K$52,"[^[:digit:]]","","g")*$B$21)))))))/((VALUE(_xlfn.ORG.LIBREOFFICE.REGEX($A60,"[^[:digit:]]","","g")*VALUE(_xlfn.ORG.LIBREOFFICE.REGEX(K$52,"[^[:digit:]]","","g"))*$B$21)))</f>
        <v>1.25</v>
      </c>
      <c r="L60" s="12" t="n">
        <f aca="false">(2*((VALUE(_xlfn.ORG.LIBREOFFICE.REGEX($A60,"[^[:digit:]]","","g")*VALUE(_xlfn.ORG.LIBREOFFICE.REGEX(L$52,"[^[:digit:]]","","g"))+(VALUE(_xlfn.ORG.LIBREOFFICE.REGEX($A60,"[^[:digit:]]","","g")*$B$21)+(VALUE(_xlfn.ORG.LIBREOFFICE.REGEX(L$52,"[^[:digit:]]","","g")*$B$21)))))))/((VALUE(_xlfn.ORG.LIBREOFFICE.REGEX($A60,"[^[:digit:]]","","g")*VALUE(_xlfn.ORG.LIBREOFFICE.REGEX(L$52,"[^[:digit:]]","","g"))*$B$21)))</f>
        <v>1.23181818181818</v>
      </c>
      <c r="M60" s="12" t="n">
        <f aca="false">(2*((VALUE(_xlfn.ORG.LIBREOFFICE.REGEX($A60,"[^[:digit:]]","","g")*VALUE(_xlfn.ORG.LIBREOFFICE.REGEX(M$52,"[^[:digit:]]","","g"))+(VALUE(_xlfn.ORG.LIBREOFFICE.REGEX($A60,"[^[:digit:]]","","g")*$B$21)+(VALUE(_xlfn.ORG.LIBREOFFICE.REGEX(M$52,"[^[:digit:]]","","g")*$B$21)))))))/((VALUE(_xlfn.ORG.LIBREOFFICE.REGEX($A60,"[^[:digit:]]","","g")*VALUE(_xlfn.ORG.LIBREOFFICE.REGEX(M$52,"[^[:digit:]]","","g"))*$B$21)))</f>
        <v>1.21666666666667</v>
      </c>
      <c r="N60" s="13"/>
    </row>
    <row r="61" customFormat="false" ht="12.8" hidden="false" customHeight="false" outlineLevel="0" collapsed="false">
      <c r="A61" s="3" t="s">
        <v>36</v>
      </c>
      <c r="B61" s="12" t="n">
        <f aca="false">(2*((VALUE(_xlfn.ORG.LIBREOFFICE.REGEX($A61,"[^[:digit:]]","","g")*VALUE(_xlfn.ORG.LIBREOFFICE.REGEX(B$52,"[^[:digit:]]","","g"))+(VALUE(_xlfn.ORG.LIBREOFFICE.REGEX($A61,"[^[:digit:]]","","g")*$B$21)+(VALUE(_xlfn.ORG.LIBREOFFICE.REGEX(B$52,"[^[:digit:]]","","g")*$B$21)))))))/((VALUE(_xlfn.ORG.LIBREOFFICE.REGEX($A61,"[^[:digit:]]","","g")*VALUE(_xlfn.ORG.LIBREOFFICE.REGEX(B$52,"[^[:digit:]]","","g"))*$B$21)))</f>
        <v>3.02222222222222</v>
      </c>
      <c r="C61" s="12" t="n">
        <f aca="false">(2*((VALUE(_xlfn.ORG.LIBREOFFICE.REGEX($A61,"[^[:digit:]]","","g")*VALUE(_xlfn.ORG.LIBREOFFICE.REGEX(C$52,"[^[:digit:]]","","g"))+(VALUE(_xlfn.ORG.LIBREOFFICE.REGEX($A61,"[^[:digit:]]","","g")*$B$21)+(VALUE(_xlfn.ORG.LIBREOFFICE.REGEX(C$52,"[^[:digit:]]","","g")*$B$21)))))))/((VALUE(_xlfn.ORG.LIBREOFFICE.REGEX($A61,"[^[:digit:]]","","g")*VALUE(_xlfn.ORG.LIBREOFFICE.REGEX(C$52,"[^[:digit:]]","","g"))*$B$21)))</f>
        <v>2.02222222222222</v>
      </c>
      <c r="D61" s="12" t="n">
        <f aca="false">(2*((VALUE(_xlfn.ORG.LIBREOFFICE.REGEX($A61,"[^[:digit:]]","","g")*VALUE(_xlfn.ORG.LIBREOFFICE.REGEX(D$52,"[^[:digit:]]","","g"))+(VALUE(_xlfn.ORG.LIBREOFFICE.REGEX($A61,"[^[:digit:]]","","g")*$B$21)+(VALUE(_xlfn.ORG.LIBREOFFICE.REGEX(D$52,"[^[:digit:]]","","g")*$B$21)))))))/((VALUE(_xlfn.ORG.LIBREOFFICE.REGEX($A61,"[^[:digit:]]","","g")*VALUE(_xlfn.ORG.LIBREOFFICE.REGEX(D$52,"[^[:digit:]]","","g"))*$B$21)))</f>
        <v>1.68888888888889</v>
      </c>
      <c r="E61" s="12" t="n">
        <f aca="false">(2*((VALUE(_xlfn.ORG.LIBREOFFICE.REGEX($A61,"[^[:digit:]]","","g")*VALUE(_xlfn.ORG.LIBREOFFICE.REGEX(E$52,"[^[:digit:]]","","g"))+(VALUE(_xlfn.ORG.LIBREOFFICE.REGEX($A61,"[^[:digit:]]","","g")*$B$21)+(VALUE(_xlfn.ORG.LIBREOFFICE.REGEX(E$52,"[^[:digit:]]","","g")*$B$21)))))))/((VALUE(_xlfn.ORG.LIBREOFFICE.REGEX($A61,"[^[:digit:]]","","g")*VALUE(_xlfn.ORG.LIBREOFFICE.REGEX(E$52,"[^[:digit:]]","","g"))*$B$21)))</f>
        <v>1.52222222222222</v>
      </c>
      <c r="F61" s="12" t="n">
        <f aca="false">(2*((VALUE(_xlfn.ORG.LIBREOFFICE.REGEX($A61,"[^[:digit:]]","","g")*VALUE(_xlfn.ORG.LIBREOFFICE.REGEX(F$52,"[^[:digit:]]","","g"))+(VALUE(_xlfn.ORG.LIBREOFFICE.REGEX($A61,"[^[:digit:]]","","g")*$B$21)+(VALUE(_xlfn.ORG.LIBREOFFICE.REGEX(F$52,"[^[:digit:]]","","g")*$B$21)))))))/((VALUE(_xlfn.ORG.LIBREOFFICE.REGEX($A61,"[^[:digit:]]","","g")*VALUE(_xlfn.ORG.LIBREOFFICE.REGEX(F$52,"[^[:digit:]]","","g"))*$B$21)))</f>
        <v>1.42222222222222</v>
      </c>
      <c r="G61" s="12" t="n">
        <f aca="false">(2*((VALUE(_xlfn.ORG.LIBREOFFICE.REGEX($A61,"[^[:digit:]]","","g")*VALUE(_xlfn.ORG.LIBREOFFICE.REGEX(G$52,"[^[:digit:]]","","g"))+(VALUE(_xlfn.ORG.LIBREOFFICE.REGEX($A61,"[^[:digit:]]","","g")*$B$21)+(VALUE(_xlfn.ORG.LIBREOFFICE.REGEX(G$52,"[^[:digit:]]","","g")*$B$21)))))))/((VALUE(_xlfn.ORG.LIBREOFFICE.REGEX($A61,"[^[:digit:]]","","g")*VALUE(_xlfn.ORG.LIBREOFFICE.REGEX(G$52,"[^[:digit:]]","","g"))*$B$21)))</f>
        <v>1.35555555555556</v>
      </c>
      <c r="H61" s="12" t="n">
        <f aca="false">(2*((VALUE(_xlfn.ORG.LIBREOFFICE.REGEX($A61,"[^[:digit:]]","","g")*VALUE(_xlfn.ORG.LIBREOFFICE.REGEX(H$52,"[^[:digit:]]","","g"))+(VALUE(_xlfn.ORG.LIBREOFFICE.REGEX($A61,"[^[:digit:]]","","g")*$B$21)+(VALUE(_xlfn.ORG.LIBREOFFICE.REGEX(H$52,"[^[:digit:]]","","g")*$B$21)))))))/((VALUE(_xlfn.ORG.LIBREOFFICE.REGEX($A61,"[^[:digit:]]","","g")*VALUE(_xlfn.ORG.LIBREOFFICE.REGEX(H$52,"[^[:digit:]]","","g"))*$B$21)))</f>
        <v>1.30793650793651</v>
      </c>
      <c r="I61" s="12" t="n">
        <f aca="false">(2*((VALUE(_xlfn.ORG.LIBREOFFICE.REGEX($A61,"[^[:digit:]]","","g")*VALUE(_xlfn.ORG.LIBREOFFICE.REGEX(I$52,"[^[:digit:]]","","g"))+(VALUE(_xlfn.ORG.LIBREOFFICE.REGEX($A61,"[^[:digit:]]","","g")*$B$21)+(VALUE(_xlfn.ORG.LIBREOFFICE.REGEX(I$52,"[^[:digit:]]","","g")*$B$21)))))))/((VALUE(_xlfn.ORG.LIBREOFFICE.REGEX($A61,"[^[:digit:]]","","g")*VALUE(_xlfn.ORG.LIBREOFFICE.REGEX(I$52,"[^[:digit:]]","","g"))*$B$21)))</f>
        <v>1.27222222222222</v>
      </c>
      <c r="J61" s="12" t="n">
        <f aca="false">(2*((VALUE(_xlfn.ORG.LIBREOFFICE.REGEX($A61,"[^[:digit:]]","","g")*VALUE(_xlfn.ORG.LIBREOFFICE.REGEX(J$52,"[^[:digit:]]","","g"))+(VALUE(_xlfn.ORG.LIBREOFFICE.REGEX($A61,"[^[:digit:]]","","g")*$B$21)+(VALUE(_xlfn.ORG.LIBREOFFICE.REGEX(J$52,"[^[:digit:]]","","g")*$B$21)))))))/((VALUE(_xlfn.ORG.LIBREOFFICE.REGEX($A61,"[^[:digit:]]","","g")*VALUE(_xlfn.ORG.LIBREOFFICE.REGEX(J$52,"[^[:digit:]]","","g"))*$B$21)))</f>
        <v>1.24444444444444</v>
      </c>
      <c r="K61" s="12" t="n">
        <f aca="false">(2*((VALUE(_xlfn.ORG.LIBREOFFICE.REGEX($A61,"[^[:digit:]]","","g")*VALUE(_xlfn.ORG.LIBREOFFICE.REGEX(K$52,"[^[:digit:]]","","g"))+(VALUE(_xlfn.ORG.LIBREOFFICE.REGEX($A61,"[^[:digit:]]","","g")*$B$21)+(VALUE(_xlfn.ORG.LIBREOFFICE.REGEX(K$52,"[^[:digit:]]","","g")*$B$21)))))))/((VALUE(_xlfn.ORG.LIBREOFFICE.REGEX($A61,"[^[:digit:]]","","g")*VALUE(_xlfn.ORG.LIBREOFFICE.REGEX(K$52,"[^[:digit:]]","","g"))*$B$21)))</f>
        <v>1.22222222222222</v>
      </c>
      <c r="L61" s="12" t="n">
        <f aca="false">(2*((VALUE(_xlfn.ORG.LIBREOFFICE.REGEX($A61,"[^[:digit:]]","","g")*VALUE(_xlfn.ORG.LIBREOFFICE.REGEX(L$52,"[^[:digit:]]","","g"))+(VALUE(_xlfn.ORG.LIBREOFFICE.REGEX($A61,"[^[:digit:]]","","g")*$B$21)+(VALUE(_xlfn.ORG.LIBREOFFICE.REGEX(L$52,"[^[:digit:]]","","g")*$B$21)))))))/((VALUE(_xlfn.ORG.LIBREOFFICE.REGEX($A61,"[^[:digit:]]","","g")*VALUE(_xlfn.ORG.LIBREOFFICE.REGEX(L$52,"[^[:digit:]]","","g"))*$B$21)))</f>
        <v>1.2040404040404</v>
      </c>
      <c r="M61" s="12" t="n">
        <f aca="false">(2*((VALUE(_xlfn.ORG.LIBREOFFICE.REGEX($A61,"[^[:digit:]]","","g")*VALUE(_xlfn.ORG.LIBREOFFICE.REGEX(M$52,"[^[:digit:]]","","g"))+(VALUE(_xlfn.ORG.LIBREOFFICE.REGEX($A61,"[^[:digit:]]","","g")*$B$21)+(VALUE(_xlfn.ORG.LIBREOFFICE.REGEX(M$52,"[^[:digit:]]","","g")*$B$21)))))))/((VALUE(_xlfn.ORG.LIBREOFFICE.REGEX($A61,"[^[:digit:]]","","g")*VALUE(_xlfn.ORG.LIBREOFFICE.REGEX(M$52,"[^[:digit:]]","","g"))*$B$21)))</f>
        <v>1.18888888888889</v>
      </c>
      <c r="N61" s="13"/>
    </row>
    <row r="62" customFormat="false" ht="12.8" hidden="false" customHeight="false" outlineLevel="0" collapsed="false">
      <c r="A62" s="3" t="s">
        <v>37</v>
      </c>
      <c r="B62" s="12" t="n">
        <f aca="false">(2*((VALUE(_xlfn.ORG.LIBREOFFICE.REGEX($A62,"[^[:digit:]]","","g")*VALUE(_xlfn.ORG.LIBREOFFICE.REGEX(B$52,"[^[:digit:]]","","g"))+(VALUE(_xlfn.ORG.LIBREOFFICE.REGEX($A62,"[^[:digit:]]","","g")*$B$21)+(VALUE(_xlfn.ORG.LIBREOFFICE.REGEX(B$52,"[^[:digit:]]","","g")*$B$21)))))))/((VALUE(_xlfn.ORG.LIBREOFFICE.REGEX($A62,"[^[:digit:]]","","g")*VALUE(_xlfn.ORG.LIBREOFFICE.REGEX(B$52,"[^[:digit:]]","","g"))*$B$21)))</f>
        <v>3</v>
      </c>
      <c r="C62" s="12" t="n">
        <f aca="false">(2*((VALUE(_xlfn.ORG.LIBREOFFICE.REGEX($A62,"[^[:digit:]]","","g")*VALUE(_xlfn.ORG.LIBREOFFICE.REGEX(C$52,"[^[:digit:]]","","g"))+(VALUE(_xlfn.ORG.LIBREOFFICE.REGEX($A62,"[^[:digit:]]","","g")*$B$21)+(VALUE(_xlfn.ORG.LIBREOFFICE.REGEX(C$52,"[^[:digit:]]","","g")*$B$21)))))))/((VALUE(_xlfn.ORG.LIBREOFFICE.REGEX($A62,"[^[:digit:]]","","g")*VALUE(_xlfn.ORG.LIBREOFFICE.REGEX(C$52,"[^[:digit:]]","","g"))*$B$21)))</f>
        <v>2</v>
      </c>
      <c r="D62" s="12" t="n">
        <f aca="false">(2*((VALUE(_xlfn.ORG.LIBREOFFICE.REGEX($A62,"[^[:digit:]]","","g")*VALUE(_xlfn.ORG.LIBREOFFICE.REGEX(D$52,"[^[:digit:]]","","g"))+(VALUE(_xlfn.ORG.LIBREOFFICE.REGEX($A62,"[^[:digit:]]","","g")*$B$21)+(VALUE(_xlfn.ORG.LIBREOFFICE.REGEX(D$52,"[^[:digit:]]","","g")*$B$21)))))))/((VALUE(_xlfn.ORG.LIBREOFFICE.REGEX($A62,"[^[:digit:]]","","g")*VALUE(_xlfn.ORG.LIBREOFFICE.REGEX(D$52,"[^[:digit:]]","","g"))*$B$21)))</f>
        <v>1.66666666666667</v>
      </c>
      <c r="E62" s="12" t="n">
        <f aca="false">(2*((VALUE(_xlfn.ORG.LIBREOFFICE.REGEX($A62,"[^[:digit:]]","","g")*VALUE(_xlfn.ORG.LIBREOFFICE.REGEX(E$52,"[^[:digit:]]","","g"))+(VALUE(_xlfn.ORG.LIBREOFFICE.REGEX($A62,"[^[:digit:]]","","g")*$B$21)+(VALUE(_xlfn.ORG.LIBREOFFICE.REGEX(E$52,"[^[:digit:]]","","g")*$B$21)))))))/((VALUE(_xlfn.ORG.LIBREOFFICE.REGEX($A62,"[^[:digit:]]","","g")*VALUE(_xlfn.ORG.LIBREOFFICE.REGEX(E$52,"[^[:digit:]]","","g"))*$B$21)))</f>
        <v>1.5</v>
      </c>
      <c r="F62" s="12" t="n">
        <f aca="false">(2*((VALUE(_xlfn.ORG.LIBREOFFICE.REGEX($A62,"[^[:digit:]]","","g")*VALUE(_xlfn.ORG.LIBREOFFICE.REGEX(F$52,"[^[:digit:]]","","g"))+(VALUE(_xlfn.ORG.LIBREOFFICE.REGEX($A62,"[^[:digit:]]","","g")*$B$21)+(VALUE(_xlfn.ORG.LIBREOFFICE.REGEX(F$52,"[^[:digit:]]","","g")*$B$21)))))))/((VALUE(_xlfn.ORG.LIBREOFFICE.REGEX($A62,"[^[:digit:]]","","g")*VALUE(_xlfn.ORG.LIBREOFFICE.REGEX(F$52,"[^[:digit:]]","","g"))*$B$21)))</f>
        <v>1.4</v>
      </c>
      <c r="G62" s="12" t="n">
        <f aca="false">(2*((VALUE(_xlfn.ORG.LIBREOFFICE.REGEX($A62,"[^[:digit:]]","","g")*VALUE(_xlfn.ORG.LIBREOFFICE.REGEX(G$52,"[^[:digit:]]","","g"))+(VALUE(_xlfn.ORG.LIBREOFFICE.REGEX($A62,"[^[:digit:]]","","g")*$B$21)+(VALUE(_xlfn.ORG.LIBREOFFICE.REGEX(G$52,"[^[:digit:]]","","g")*$B$21)))))))/((VALUE(_xlfn.ORG.LIBREOFFICE.REGEX($A62,"[^[:digit:]]","","g")*VALUE(_xlfn.ORG.LIBREOFFICE.REGEX(G$52,"[^[:digit:]]","","g"))*$B$21)))</f>
        <v>1.33333333333333</v>
      </c>
      <c r="H62" s="12" t="n">
        <f aca="false">(2*((VALUE(_xlfn.ORG.LIBREOFFICE.REGEX($A62,"[^[:digit:]]","","g")*VALUE(_xlfn.ORG.LIBREOFFICE.REGEX(H$52,"[^[:digit:]]","","g"))+(VALUE(_xlfn.ORG.LIBREOFFICE.REGEX($A62,"[^[:digit:]]","","g")*$B$21)+(VALUE(_xlfn.ORG.LIBREOFFICE.REGEX(H$52,"[^[:digit:]]","","g")*$B$21)))))))/((VALUE(_xlfn.ORG.LIBREOFFICE.REGEX($A62,"[^[:digit:]]","","g")*VALUE(_xlfn.ORG.LIBREOFFICE.REGEX(H$52,"[^[:digit:]]","","g"))*$B$21)))</f>
        <v>1.28571428571429</v>
      </c>
      <c r="I62" s="12" t="n">
        <f aca="false">(2*((VALUE(_xlfn.ORG.LIBREOFFICE.REGEX($A62,"[^[:digit:]]","","g")*VALUE(_xlfn.ORG.LIBREOFFICE.REGEX(I$52,"[^[:digit:]]","","g"))+(VALUE(_xlfn.ORG.LIBREOFFICE.REGEX($A62,"[^[:digit:]]","","g")*$B$21)+(VALUE(_xlfn.ORG.LIBREOFFICE.REGEX(I$52,"[^[:digit:]]","","g")*$B$21)))))))/((VALUE(_xlfn.ORG.LIBREOFFICE.REGEX($A62,"[^[:digit:]]","","g")*VALUE(_xlfn.ORG.LIBREOFFICE.REGEX(I$52,"[^[:digit:]]","","g"))*$B$21)))</f>
        <v>1.25</v>
      </c>
      <c r="J62" s="12" t="n">
        <f aca="false">(2*((VALUE(_xlfn.ORG.LIBREOFFICE.REGEX($A62,"[^[:digit:]]","","g")*VALUE(_xlfn.ORG.LIBREOFFICE.REGEX(J$52,"[^[:digit:]]","","g"))+(VALUE(_xlfn.ORG.LIBREOFFICE.REGEX($A62,"[^[:digit:]]","","g")*$B$21)+(VALUE(_xlfn.ORG.LIBREOFFICE.REGEX(J$52,"[^[:digit:]]","","g")*$B$21)))))))/((VALUE(_xlfn.ORG.LIBREOFFICE.REGEX($A62,"[^[:digit:]]","","g")*VALUE(_xlfn.ORG.LIBREOFFICE.REGEX(J$52,"[^[:digit:]]","","g"))*$B$21)))</f>
        <v>1.22222222222222</v>
      </c>
      <c r="K62" s="12" t="n">
        <f aca="false">(2*((VALUE(_xlfn.ORG.LIBREOFFICE.REGEX($A62,"[^[:digit:]]","","g")*VALUE(_xlfn.ORG.LIBREOFFICE.REGEX(K$52,"[^[:digit:]]","","g"))+(VALUE(_xlfn.ORG.LIBREOFFICE.REGEX($A62,"[^[:digit:]]","","g")*$B$21)+(VALUE(_xlfn.ORG.LIBREOFFICE.REGEX(K$52,"[^[:digit:]]","","g")*$B$21)))))))/((VALUE(_xlfn.ORG.LIBREOFFICE.REGEX($A62,"[^[:digit:]]","","g")*VALUE(_xlfn.ORG.LIBREOFFICE.REGEX(K$52,"[^[:digit:]]","","g"))*$B$21)))</f>
        <v>1.2</v>
      </c>
      <c r="L62" s="12" t="n">
        <f aca="false">(2*((VALUE(_xlfn.ORG.LIBREOFFICE.REGEX($A62,"[^[:digit:]]","","g")*VALUE(_xlfn.ORG.LIBREOFFICE.REGEX(L$52,"[^[:digit:]]","","g"))+(VALUE(_xlfn.ORG.LIBREOFFICE.REGEX($A62,"[^[:digit:]]","","g")*$B$21)+(VALUE(_xlfn.ORG.LIBREOFFICE.REGEX(L$52,"[^[:digit:]]","","g")*$B$21)))))))/((VALUE(_xlfn.ORG.LIBREOFFICE.REGEX($A62,"[^[:digit:]]","","g")*VALUE(_xlfn.ORG.LIBREOFFICE.REGEX(L$52,"[^[:digit:]]","","g"))*$B$21)))</f>
        <v>1.18181818181818</v>
      </c>
      <c r="M62" s="12" t="n">
        <f aca="false">(2*((VALUE(_xlfn.ORG.LIBREOFFICE.REGEX($A62,"[^[:digit:]]","","g")*VALUE(_xlfn.ORG.LIBREOFFICE.REGEX(M$52,"[^[:digit:]]","","g"))+(VALUE(_xlfn.ORG.LIBREOFFICE.REGEX($A62,"[^[:digit:]]","","g")*$B$21)+(VALUE(_xlfn.ORG.LIBREOFFICE.REGEX(M$52,"[^[:digit:]]","","g")*$B$21)))))))/((VALUE(_xlfn.ORG.LIBREOFFICE.REGEX($A62,"[^[:digit:]]","","g")*VALUE(_xlfn.ORG.LIBREOFFICE.REGEX(M$52,"[^[:digit:]]","","g"))*$B$21)))</f>
        <v>1.16666666666667</v>
      </c>
      <c r="N62" s="13"/>
    </row>
    <row r="63" customFormat="false" ht="12.8" hidden="false" customHeight="false" outlineLevel="0" collapsed="false">
      <c r="A63" s="3" t="s">
        <v>38</v>
      </c>
      <c r="B63" s="12" t="n">
        <f aca="false">(2*((VALUE(_xlfn.ORG.LIBREOFFICE.REGEX($A63,"[^[:digit:]]","","g")*VALUE(_xlfn.ORG.LIBREOFFICE.REGEX(B$52,"[^[:digit:]]","","g"))+(VALUE(_xlfn.ORG.LIBREOFFICE.REGEX($A63,"[^[:digit:]]","","g")*$B$21)+(VALUE(_xlfn.ORG.LIBREOFFICE.REGEX(B$52,"[^[:digit:]]","","g")*$B$21)))))))/((VALUE(_xlfn.ORG.LIBREOFFICE.REGEX($A63,"[^[:digit:]]","","g")*VALUE(_xlfn.ORG.LIBREOFFICE.REGEX(B$52,"[^[:digit:]]","","g"))*$B$21)))</f>
        <v>2.98181818181818</v>
      </c>
      <c r="C63" s="12" t="n">
        <f aca="false">(2*((VALUE(_xlfn.ORG.LIBREOFFICE.REGEX($A63,"[^[:digit:]]","","g")*VALUE(_xlfn.ORG.LIBREOFFICE.REGEX(C$52,"[^[:digit:]]","","g"))+(VALUE(_xlfn.ORG.LIBREOFFICE.REGEX($A63,"[^[:digit:]]","","g")*$B$21)+(VALUE(_xlfn.ORG.LIBREOFFICE.REGEX(C$52,"[^[:digit:]]","","g")*$B$21)))))))/((VALUE(_xlfn.ORG.LIBREOFFICE.REGEX($A63,"[^[:digit:]]","","g")*VALUE(_xlfn.ORG.LIBREOFFICE.REGEX(C$52,"[^[:digit:]]","","g"))*$B$21)))</f>
        <v>1.98181818181818</v>
      </c>
      <c r="D63" s="12" t="n">
        <f aca="false">(2*((VALUE(_xlfn.ORG.LIBREOFFICE.REGEX($A63,"[^[:digit:]]","","g")*VALUE(_xlfn.ORG.LIBREOFFICE.REGEX(D$52,"[^[:digit:]]","","g"))+(VALUE(_xlfn.ORG.LIBREOFFICE.REGEX($A63,"[^[:digit:]]","","g")*$B$21)+(VALUE(_xlfn.ORG.LIBREOFFICE.REGEX(D$52,"[^[:digit:]]","","g")*$B$21)))))))/((VALUE(_xlfn.ORG.LIBREOFFICE.REGEX($A63,"[^[:digit:]]","","g")*VALUE(_xlfn.ORG.LIBREOFFICE.REGEX(D$52,"[^[:digit:]]","","g"))*$B$21)))</f>
        <v>1.64848484848485</v>
      </c>
      <c r="E63" s="12" t="n">
        <f aca="false">(2*((VALUE(_xlfn.ORG.LIBREOFFICE.REGEX($A63,"[^[:digit:]]","","g")*VALUE(_xlfn.ORG.LIBREOFFICE.REGEX(E$52,"[^[:digit:]]","","g"))+(VALUE(_xlfn.ORG.LIBREOFFICE.REGEX($A63,"[^[:digit:]]","","g")*$B$21)+(VALUE(_xlfn.ORG.LIBREOFFICE.REGEX(E$52,"[^[:digit:]]","","g")*$B$21)))))))/((VALUE(_xlfn.ORG.LIBREOFFICE.REGEX($A63,"[^[:digit:]]","","g")*VALUE(_xlfn.ORG.LIBREOFFICE.REGEX(E$52,"[^[:digit:]]","","g"))*$B$21)))</f>
        <v>1.48181818181818</v>
      </c>
      <c r="F63" s="12" t="n">
        <f aca="false">(2*((VALUE(_xlfn.ORG.LIBREOFFICE.REGEX($A63,"[^[:digit:]]","","g")*VALUE(_xlfn.ORG.LIBREOFFICE.REGEX(F$52,"[^[:digit:]]","","g"))+(VALUE(_xlfn.ORG.LIBREOFFICE.REGEX($A63,"[^[:digit:]]","","g")*$B$21)+(VALUE(_xlfn.ORG.LIBREOFFICE.REGEX(F$52,"[^[:digit:]]","","g")*$B$21)))))))/((VALUE(_xlfn.ORG.LIBREOFFICE.REGEX($A63,"[^[:digit:]]","","g")*VALUE(_xlfn.ORG.LIBREOFFICE.REGEX(F$52,"[^[:digit:]]","","g"))*$B$21)))</f>
        <v>1.38181818181818</v>
      </c>
      <c r="G63" s="12" t="n">
        <f aca="false">(2*((VALUE(_xlfn.ORG.LIBREOFFICE.REGEX($A63,"[^[:digit:]]","","g")*VALUE(_xlfn.ORG.LIBREOFFICE.REGEX(G$52,"[^[:digit:]]","","g"))+(VALUE(_xlfn.ORG.LIBREOFFICE.REGEX($A63,"[^[:digit:]]","","g")*$B$21)+(VALUE(_xlfn.ORG.LIBREOFFICE.REGEX(G$52,"[^[:digit:]]","","g")*$B$21)))))))/((VALUE(_xlfn.ORG.LIBREOFFICE.REGEX($A63,"[^[:digit:]]","","g")*VALUE(_xlfn.ORG.LIBREOFFICE.REGEX(G$52,"[^[:digit:]]","","g"))*$B$21)))</f>
        <v>1.31515151515152</v>
      </c>
      <c r="H63" s="12" t="n">
        <f aca="false">(2*((VALUE(_xlfn.ORG.LIBREOFFICE.REGEX($A63,"[^[:digit:]]","","g")*VALUE(_xlfn.ORG.LIBREOFFICE.REGEX(H$52,"[^[:digit:]]","","g"))+(VALUE(_xlfn.ORG.LIBREOFFICE.REGEX($A63,"[^[:digit:]]","","g")*$B$21)+(VALUE(_xlfn.ORG.LIBREOFFICE.REGEX(H$52,"[^[:digit:]]","","g")*$B$21)))))))/((VALUE(_xlfn.ORG.LIBREOFFICE.REGEX($A63,"[^[:digit:]]","","g")*VALUE(_xlfn.ORG.LIBREOFFICE.REGEX(H$52,"[^[:digit:]]","","g"))*$B$21)))</f>
        <v>1.26753246753247</v>
      </c>
      <c r="I63" s="12" t="n">
        <f aca="false">(2*((VALUE(_xlfn.ORG.LIBREOFFICE.REGEX($A63,"[^[:digit:]]","","g")*VALUE(_xlfn.ORG.LIBREOFFICE.REGEX(I$52,"[^[:digit:]]","","g"))+(VALUE(_xlfn.ORG.LIBREOFFICE.REGEX($A63,"[^[:digit:]]","","g")*$B$21)+(VALUE(_xlfn.ORG.LIBREOFFICE.REGEX(I$52,"[^[:digit:]]","","g")*$B$21)))))))/((VALUE(_xlfn.ORG.LIBREOFFICE.REGEX($A63,"[^[:digit:]]","","g")*VALUE(_xlfn.ORG.LIBREOFFICE.REGEX(I$52,"[^[:digit:]]","","g"))*$B$21)))</f>
        <v>1.23181818181818</v>
      </c>
      <c r="J63" s="12" t="n">
        <f aca="false">(2*((VALUE(_xlfn.ORG.LIBREOFFICE.REGEX($A63,"[^[:digit:]]","","g")*VALUE(_xlfn.ORG.LIBREOFFICE.REGEX(J$52,"[^[:digit:]]","","g"))+(VALUE(_xlfn.ORG.LIBREOFFICE.REGEX($A63,"[^[:digit:]]","","g")*$B$21)+(VALUE(_xlfn.ORG.LIBREOFFICE.REGEX(J$52,"[^[:digit:]]","","g")*$B$21)))))))/((VALUE(_xlfn.ORG.LIBREOFFICE.REGEX($A63,"[^[:digit:]]","","g")*VALUE(_xlfn.ORG.LIBREOFFICE.REGEX(J$52,"[^[:digit:]]","","g"))*$B$21)))</f>
        <v>1.2040404040404</v>
      </c>
      <c r="K63" s="12" t="n">
        <f aca="false">(2*((VALUE(_xlfn.ORG.LIBREOFFICE.REGEX($A63,"[^[:digit:]]","","g")*VALUE(_xlfn.ORG.LIBREOFFICE.REGEX(K$52,"[^[:digit:]]","","g"))+(VALUE(_xlfn.ORG.LIBREOFFICE.REGEX($A63,"[^[:digit:]]","","g")*$B$21)+(VALUE(_xlfn.ORG.LIBREOFFICE.REGEX(K$52,"[^[:digit:]]","","g")*$B$21)))))))/((VALUE(_xlfn.ORG.LIBREOFFICE.REGEX($A63,"[^[:digit:]]","","g")*VALUE(_xlfn.ORG.LIBREOFFICE.REGEX(K$52,"[^[:digit:]]","","g"))*$B$21)))</f>
        <v>1.18181818181818</v>
      </c>
      <c r="L63" s="12" t="n">
        <f aca="false">(2*((VALUE(_xlfn.ORG.LIBREOFFICE.REGEX($A63,"[^[:digit:]]","","g")*VALUE(_xlfn.ORG.LIBREOFFICE.REGEX(L$52,"[^[:digit:]]","","g"))+(VALUE(_xlfn.ORG.LIBREOFFICE.REGEX($A63,"[^[:digit:]]","","g")*$B$21)+(VALUE(_xlfn.ORG.LIBREOFFICE.REGEX(L$52,"[^[:digit:]]","","g")*$B$21)))))))/((VALUE(_xlfn.ORG.LIBREOFFICE.REGEX($A63,"[^[:digit:]]","","g")*VALUE(_xlfn.ORG.LIBREOFFICE.REGEX(L$52,"[^[:digit:]]","","g"))*$B$21)))</f>
        <v>1.16363636363636</v>
      </c>
      <c r="M63" s="12" t="n">
        <f aca="false">(2*((VALUE(_xlfn.ORG.LIBREOFFICE.REGEX($A63,"[^[:digit:]]","","g")*VALUE(_xlfn.ORG.LIBREOFFICE.REGEX(M$52,"[^[:digit:]]","","g"))+(VALUE(_xlfn.ORG.LIBREOFFICE.REGEX($A63,"[^[:digit:]]","","g")*$B$21)+(VALUE(_xlfn.ORG.LIBREOFFICE.REGEX(M$52,"[^[:digit:]]","","g")*$B$21)))))))/((VALUE(_xlfn.ORG.LIBREOFFICE.REGEX($A63,"[^[:digit:]]","","g")*VALUE(_xlfn.ORG.LIBREOFFICE.REGEX(M$52,"[^[:digit:]]","","g"))*$B$21)))</f>
        <v>1.14848484848485</v>
      </c>
      <c r="N63" s="13"/>
    </row>
    <row r="64" customFormat="false" ht="12.8" hidden="false" customHeight="false" outlineLevel="0" collapsed="false">
      <c r="A64" s="3" t="s">
        <v>39</v>
      </c>
      <c r="B64" s="12" t="n">
        <f aca="false">(2*((VALUE(_xlfn.ORG.LIBREOFFICE.REGEX($A64,"[^[:digit:]]","","g")*VALUE(_xlfn.ORG.LIBREOFFICE.REGEX(B$52,"[^[:digit:]]","","g"))+(VALUE(_xlfn.ORG.LIBREOFFICE.REGEX($A64,"[^[:digit:]]","","g")*$B$21)+(VALUE(_xlfn.ORG.LIBREOFFICE.REGEX(B$52,"[^[:digit:]]","","g")*$B$21)))))))/((VALUE(_xlfn.ORG.LIBREOFFICE.REGEX($A64,"[^[:digit:]]","","g")*VALUE(_xlfn.ORG.LIBREOFFICE.REGEX(B$52,"[^[:digit:]]","","g"))*$B$21)))</f>
        <v>2.96666666666667</v>
      </c>
      <c r="C64" s="12" t="n">
        <f aca="false">(2*((VALUE(_xlfn.ORG.LIBREOFFICE.REGEX($A64,"[^[:digit:]]","","g")*VALUE(_xlfn.ORG.LIBREOFFICE.REGEX(C$52,"[^[:digit:]]","","g"))+(VALUE(_xlfn.ORG.LIBREOFFICE.REGEX($A64,"[^[:digit:]]","","g")*$B$21)+(VALUE(_xlfn.ORG.LIBREOFFICE.REGEX(C$52,"[^[:digit:]]","","g")*$B$21)))))))/((VALUE(_xlfn.ORG.LIBREOFFICE.REGEX($A64,"[^[:digit:]]","","g")*VALUE(_xlfn.ORG.LIBREOFFICE.REGEX(C$52,"[^[:digit:]]","","g"))*$B$21)))</f>
        <v>1.96666666666667</v>
      </c>
      <c r="D64" s="12" t="n">
        <f aca="false">(2*((VALUE(_xlfn.ORG.LIBREOFFICE.REGEX($A64,"[^[:digit:]]","","g")*VALUE(_xlfn.ORG.LIBREOFFICE.REGEX(D$52,"[^[:digit:]]","","g"))+(VALUE(_xlfn.ORG.LIBREOFFICE.REGEX($A64,"[^[:digit:]]","","g")*$B$21)+(VALUE(_xlfn.ORG.LIBREOFFICE.REGEX(D$52,"[^[:digit:]]","","g")*$B$21)))))))/((VALUE(_xlfn.ORG.LIBREOFFICE.REGEX($A64,"[^[:digit:]]","","g")*VALUE(_xlfn.ORG.LIBREOFFICE.REGEX(D$52,"[^[:digit:]]","","g"))*$B$21)))</f>
        <v>1.63333333333333</v>
      </c>
      <c r="E64" s="12" t="n">
        <f aca="false">(2*((VALUE(_xlfn.ORG.LIBREOFFICE.REGEX($A64,"[^[:digit:]]","","g")*VALUE(_xlfn.ORG.LIBREOFFICE.REGEX(E$52,"[^[:digit:]]","","g"))+(VALUE(_xlfn.ORG.LIBREOFFICE.REGEX($A64,"[^[:digit:]]","","g")*$B$21)+(VALUE(_xlfn.ORG.LIBREOFFICE.REGEX(E$52,"[^[:digit:]]","","g")*$B$21)))))))/((VALUE(_xlfn.ORG.LIBREOFFICE.REGEX($A64,"[^[:digit:]]","","g")*VALUE(_xlfn.ORG.LIBREOFFICE.REGEX(E$52,"[^[:digit:]]","","g"))*$B$21)))</f>
        <v>1.46666666666667</v>
      </c>
      <c r="F64" s="12" t="n">
        <f aca="false">(2*((VALUE(_xlfn.ORG.LIBREOFFICE.REGEX($A64,"[^[:digit:]]","","g")*VALUE(_xlfn.ORG.LIBREOFFICE.REGEX(F$52,"[^[:digit:]]","","g"))+(VALUE(_xlfn.ORG.LIBREOFFICE.REGEX($A64,"[^[:digit:]]","","g")*$B$21)+(VALUE(_xlfn.ORG.LIBREOFFICE.REGEX(F$52,"[^[:digit:]]","","g")*$B$21)))))))/((VALUE(_xlfn.ORG.LIBREOFFICE.REGEX($A64,"[^[:digit:]]","","g")*VALUE(_xlfn.ORG.LIBREOFFICE.REGEX(F$52,"[^[:digit:]]","","g"))*$B$21)))</f>
        <v>1.36666666666667</v>
      </c>
      <c r="G64" s="12" t="n">
        <f aca="false">(2*((VALUE(_xlfn.ORG.LIBREOFFICE.REGEX($A64,"[^[:digit:]]","","g")*VALUE(_xlfn.ORG.LIBREOFFICE.REGEX(G$52,"[^[:digit:]]","","g"))+(VALUE(_xlfn.ORG.LIBREOFFICE.REGEX($A64,"[^[:digit:]]","","g")*$B$21)+(VALUE(_xlfn.ORG.LIBREOFFICE.REGEX(G$52,"[^[:digit:]]","","g")*$B$21)))))))/((VALUE(_xlfn.ORG.LIBREOFFICE.REGEX($A64,"[^[:digit:]]","","g")*VALUE(_xlfn.ORG.LIBREOFFICE.REGEX(G$52,"[^[:digit:]]","","g"))*$B$21)))</f>
        <v>1.3</v>
      </c>
      <c r="H64" s="12" t="n">
        <f aca="false">(2*((VALUE(_xlfn.ORG.LIBREOFFICE.REGEX($A64,"[^[:digit:]]","","g")*VALUE(_xlfn.ORG.LIBREOFFICE.REGEX(H$52,"[^[:digit:]]","","g"))+(VALUE(_xlfn.ORG.LIBREOFFICE.REGEX($A64,"[^[:digit:]]","","g")*$B$21)+(VALUE(_xlfn.ORG.LIBREOFFICE.REGEX(H$52,"[^[:digit:]]","","g")*$B$21)))))))/((VALUE(_xlfn.ORG.LIBREOFFICE.REGEX($A64,"[^[:digit:]]","","g")*VALUE(_xlfn.ORG.LIBREOFFICE.REGEX(H$52,"[^[:digit:]]","","g"))*$B$21)))</f>
        <v>1.25238095238095</v>
      </c>
      <c r="I64" s="12" t="n">
        <f aca="false">(2*((VALUE(_xlfn.ORG.LIBREOFFICE.REGEX($A64,"[^[:digit:]]","","g")*VALUE(_xlfn.ORG.LIBREOFFICE.REGEX(I$52,"[^[:digit:]]","","g"))+(VALUE(_xlfn.ORG.LIBREOFFICE.REGEX($A64,"[^[:digit:]]","","g")*$B$21)+(VALUE(_xlfn.ORG.LIBREOFFICE.REGEX(I$52,"[^[:digit:]]","","g")*$B$21)))))))/((VALUE(_xlfn.ORG.LIBREOFFICE.REGEX($A64,"[^[:digit:]]","","g")*VALUE(_xlfn.ORG.LIBREOFFICE.REGEX(I$52,"[^[:digit:]]","","g"))*$B$21)))</f>
        <v>1.21666666666667</v>
      </c>
      <c r="J64" s="12" t="n">
        <f aca="false">(2*((VALUE(_xlfn.ORG.LIBREOFFICE.REGEX($A64,"[^[:digit:]]","","g")*VALUE(_xlfn.ORG.LIBREOFFICE.REGEX(J$52,"[^[:digit:]]","","g"))+(VALUE(_xlfn.ORG.LIBREOFFICE.REGEX($A64,"[^[:digit:]]","","g")*$B$21)+(VALUE(_xlfn.ORG.LIBREOFFICE.REGEX(J$52,"[^[:digit:]]","","g")*$B$21)))))))/((VALUE(_xlfn.ORG.LIBREOFFICE.REGEX($A64,"[^[:digit:]]","","g")*VALUE(_xlfn.ORG.LIBREOFFICE.REGEX(J$52,"[^[:digit:]]","","g"))*$B$21)))</f>
        <v>1.18888888888889</v>
      </c>
      <c r="K64" s="12" t="n">
        <f aca="false">(2*((VALUE(_xlfn.ORG.LIBREOFFICE.REGEX($A64,"[^[:digit:]]","","g")*VALUE(_xlfn.ORG.LIBREOFFICE.REGEX(K$52,"[^[:digit:]]","","g"))+(VALUE(_xlfn.ORG.LIBREOFFICE.REGEX($A64,"[^[:digit:]]","","g")*$B$21)+(VALUE(_xlfn.ORG.LIBREOFFICE.REGEX(K$52,"[^[:digit:]]","","g")*$B$21)))))))/((VALUE(_xlfn.ORG.LIBREOFFICE.REGEX($A64,"[^[:digit:]]","","g")*VALUE(_xlfn.ORG.LIBREOFFICE.REGEX(K$52,"[^[:digit:]]","","g"))*$B$21)))</f>
        <v>1.16666666666667</v>
      </c>
      <c r="L64" s="12" t="n">
        <f aca="false">(2*((VALUE(_xlfn.ORG.LIBREOFFICE.REGEX($A64,"[^[:digit:]]","","g")*VALUE(_xlfn.ORG.LIBREOFFICE.REGEX(L$52,"[^[:digit:]]","","g"))+(VALUE(_xlfn.ORG.LIBREOFFICE.REGEX($A64,"[^[:digit:]]","","g")*$B$21)+(VALUE(_xlfn.ORG.LIBREOFFICE.REGEX(L$52,"[^[:digit:]]","","g")*$B$21)))))))/((VALUE(_xlfn.ORG.LIBREOFFICE.REGEX($A64,"[^[:digit:]]","","g")*VALUE(_xlfn.ORG.LIBREOFFICE.REGEX(L$52,"[^[:digit:]]","","g"))*$B$21)))</f>
        <v>1.14848484848485</v>
      </c>
      <c r="M64" s="12" t="n">
        <f aca="false">(2*((VALUE(_xlfn.ORG.LIBREOFFICE.REGEX($A64,"[^[:digit:]]","","g")*VALUE(_xlfn.ORG.LIBREOFFICE.REGEX(M$52,"[^[:digit:]]","","g"))+(VALUE(_xlfn.ORG.LIBREOFFICE.REGEX($A64,"[^[:digit:]]","","g")*$B$21)+(VALUE(_xlfn.ORG.LIBREOFFICE.REGEX(M$52,"[^[:digit:]]","","g")*$B$21)))))))/((VALUE(_xlfn.ORG.LIBREOFFICE.REGEX($A64,"[^[:digit:]]","","g")*VALUE(_xlfn.ORG.LIBREOFFICE.REGEX(M$52,"[^[:digit:]]","","g"))*$B$21)))</f>
        <v>1.13333333333333</v>
      </c>
      <c r="N64" s="13"/>
    </row>
    <row r="67" customFormat="false" ht="58.4" hidden="false" customHeight="false" outlineLevel="0" collapsed="false">
      <c r="A67" s="3" t="s">
        <v>15</v>
      </c>
      <c r="B67" s="7" t="s">
        <v>64</v>
      </c>
      <c r="C67" s="7" t="s">
        <v>65</v>
      </c>
      <c r="D67" s="7" t="s">
        <v>66</v>
      </c>
      <c r="E67" s="7" t="s">
        <v>67</v>
      </c>
      <c r="F67" s="7" t="s">
        <v>68</v>
      </c>
      <c r="G67" s="7" t="s">
        <v>69</v>
      </c>
      <c r="H67" s="7" t="s">
        <v>70</v>
      </c>
      <c r="I67" s="7" t="s">
        <v>71</v>
      </c>
      <c r="J67" s="7" t="s">
        <v>72</v>
      </c>
      <c r="K67" s="7" t="s">
        <v>73</v>
      </c>
      <c r="L67" s="7" t="s">
        <v>74</v>
      </c>
      <c r="M67" s="7" t="s">
        <v>75</v>
      </c>
    </row>
    <row r="68" customFormat="false" ht="12.8" hidden="false" customHeight="false" outlineLevel="0" collapsed="false">
      <c r="A68" s="3" t="s">
        <v>28</v>
      </c>
      <c r="B68" s="14" t="n">
        <f aca="false">B38/B23</f>
        <v>0.829433364533084</v>
      </c>
      <c r="C68" s="14" t="n">
        <f aca="false">C38/C23</f>
        <v>0.656634746922025</v>
      </c>
      <c r="D68" s="14" t="n">
        <f aca="false">D38/D23</f>
        <v>0.599035207718338</v>
      </c>
      <c r="E68" s="14" t="n">
        <f aca="false">E38/E23</f>
        <v>0.570235438116495</v>
      </c>
      <c r="F68" s="14" t="n">
        <f aca="false">F38/F23</f>
        <v>0.552955576355389</v>
      </c>
      <c r="G68" s="14" t="n">
        <f aca="false">G38/G23</f>
        <v>0.541435668514652</v>
      </c>
      <c r="H68" s="14" t="n">
        <f aca="false">H38/H23</f>
        <v>0.533207162914125</v>
      </c>
      <c r="I68" s="14" t="n">
        <f aca="false">I38/I23</f>
        <v>0.52703578371373</v>
      </c>
      <c r="J68" s="14" t="n">
        <f aca="false">J38/J23</f>
        <v>0.522235822113423</v>
      </c>
      <c r="K68" s="14" t="n">
        <f aca="false">K38/K23</f>
        <v>0.518395852833177</v>
      </c>
      <c r="L68" s="14" t="n">
        <f aca="false">L38/L23</f>
        <v>0.515254059785704</v>
      </c>
      <c r="M68" s="14" t="n">
        <f aca="false">M38/M23</f>
        <v>0.512635898912809</v>
      </c>
    </row>
    <row r="69" customFormat="false" ht="12.8" hidden="false" customHeight="false" outlineLevel="0" collapsed="false">
      <c r="A69" s="3" t="s">
        <v>29</v>
      </c>
      <c r="B69" s="14" t="n">
        <f aca="false">B39/B24</f>
        <v>0.656634746922025</v>
      </c>
      <c r="C69" s="14" t="n">
        <f aca="false">C39/C24</f>
        <v>0.483836129310965</v>
      </c>
      <c r="D69" s="14" t="n">
        <f aca="false">D39/D24</f>
        <v>0.426236590107279</v>
      </c>
      <c r="E69" s="14" t="n">
        <f aca="false">E39/E24</f>
        <v>0.397436820505436</v>
      </c>
      <c r="F69" s="14" t="n">
        <f aca="false">F39/F24</f>
        <v>0.38015695874433</v>
      </c>
      <c r="G69" s="14" t="n">
        <f aca="false">G39/G24</f>
        <v>0.368637050903593</v>
      </c>
      <c r="H69" s="14" t="n">
        <f aca="false">H39/H24</f>
        <v>0.360408545303066</v>
      </c>
      <c r="I69" s="14" t="n">
        <f aca="false">I39/I24</f>
        <v>0.354237166102671</v>
      </c>
      <c r="J69" s="14" t="n">
        <f aca="false">J39/J24</f>
        <v>0.349437204502364</v>
      </c>
      <c r="K69" s="14" t="n">
        <f aca="false">K39/K24</f>
        <v>0.345597235222118</v>
      </c>
      <c r="L69" s="14" t="n">
        <f aca="false">L39/L24</f>
        <v>0.342455442174644</v>
      </c>
      <c r="M69" s="14" t="n">
        <f aca="false">M39/M24</f>
        <v>0.33983728130175</v>
      </c>
    </row>
    <row r="70" customFormat="false" ht="12.8" hidden="false" customHeight="false" outlineLevel="0" collapsed="false">
      <c r="A70" s="3" t="s">
        <v>30</v>
      </c>
      <c r="B70" s="14" t="n">
        <f aca="false">B40/B25</f>
        <v>0.599035207718338</v>
      </c>
      <c r="C70" s="14" t="n">
        <f aca="false">C40/C25</f>
        <v>0.426236590107279</v>
      </c>
      <c r="D70" s="14" t="n">
        <f aca="false">D40/D25</f>
        <v>0.368637050903593</v>
      </c>
      <c r="E70" s="14" t="n">
        <f aca="false">E40/E25</f>
        <v>0.33983728130175</v>
      </c>
      <c r="F70" s="14" t="n">
        <f aca="false">F40/F25</f>
        <v>0.322557419540644</v>
      </c>
      <c r="G70" s="14" t="n">
        <f aca="false">G40/G25</f>
        <v>0.311037511699906</v>
      </c>
      <c r="H70" s="14" t="n">
        <f aca="false">H40/H25</f>
        <v>0.30280900609938</v>
      </c>
      <c r="I70" s="14" t="n">
        <f aca="false">I40/I25</f>
        <v>0.296637626898985</v>
      </c>
      <c r="J70" s="14" t="n">
        <f aca="false">J40/J25</f>
        <v>0.291837665298678</v>
      </c>
      <c r="K70" s="14" t="n">
        <f aca="false">K40/K25</f>
        <v>0.287997696018432</v>
      </c>
      <c r="L70" s="14" t="n">
        <f aca="false">L40/L25</f>
        <v>0.284855902970958</v>
      </c>
      <c r="M70" s="14" t="n">
        <f aca="false">M40/M25</f>
        <v>0.282237742098063</v>
      </c>
    </row>
    <row r="71" customFormat="false" ht="12.8" hidden="false" customHeight="false" outlineLevel="0" collapsed="false">
      <c r="A71" s="3" t="s">
        <v>31</v>
      </c>
      <c r="B71" s="14" t="n">
        <f aca="false">B41/B26</f>
        <v>0.570235438116495</v>
      </c>
      <c r="C71" s="14" t="n">
        <f aca="false">C41/C26</f>
        <v>0.397436820505436</v>
      </c>
      <c r="D71" s="14" t="n">
        <f aca="false">D41/D26</f>
        <v>0.33983728130175</v>
      </c>
      <c r="E71" s="14" t="n">
        <f aca="false">E41/E26</f>
        <v>0.311037511699906</v>
      </c>
      <c r="F71" s="14" t="n">
        <f aca="false">F41/F26</f>
        <v>0.2937576499388</v>
      </c>
      <c r="G71" s="14" t="n">
        <f aca="false">G41/G26</f>
        <v>0.282237742098063</v>
      </c>
      <c r="H71" s="14" t="n">
        <f aca="false">H41/H26</f>
        <v>0.274009236497537</v>
      </c>
      <c r="I71" s="14" t="n">
        <f aca="false">I41/I26</f>
        <v>0.267837857297142</v>
      </c>
      <c r="J71" s="14" t="n">
        <f aca="false">J41/J26</f>
        <v>0.263037895696834</v>
      </c>
      <c r="K71" s="14" t="n">
        <f aca="false">K41/K26</f>
        <v>0.259197926416589</v>
      </c>
      <c r="L71" s="14" t="n">
        <f aca="false">L41/L26</f>
        <v>0.256056133369115</v>
      </c>
      <c r="M71" s="14" t="n">
        <f aca="false">M41/M26</f>
        <v>0.25343797249622</v>
      </c>
    </row>
    <row r="72" customFormat="false" ht="12.8" hidden="false" customHeight="false" outlineLevel="0" collapsed="false">
      <c r="A72" s="3" t="s">
        <v>32</v>
      </c>
      <c r="B72" s="14" t="n">
        <f aca="false">B42/B27</f>
        <v>0.552955576355389</v>
      </c>
      <c r="C72" s="14" t="n">
        <f aca="false">C42/C27</f>
        <v>0.38015695874433</v>
      </c>
      <c r="D72" s="14" t="n">
        <f aca="false">D42/D27</f>
        <v>0.322557419540644</v>
      </c>
      <c r="E72" s="14" t="n">
        <f aca="false">E42/E27</f>
        <v>0.2937576499388</v>
      </c>
      <c r="F72" s="14" t="n">
        <f aca="false">F42/F27</f>
        <v>0.276477788177695</v>
      </c>
      <c r="G72" s="14" t="n">
        <f aca="false">G42/G27</f>
        <v>0.264957880336957</v>
      </c>
      <c r="H72" s="14" t="n">
        <f aca="false">H42/H27</f>
        <v>0.256729374736431</v>
      </c>
      <c r="I72" s="14" t="n">
        <f aca="false">I42/I27</f>
        <v>0.250557995536036</v>
      </c>
      <c r="J72" s="14" t="n">
        <f aca="false">J42/J27</f>
        <v>0.245758033935728</v>
      </c>
      <c r="K72" s="14" t="n">
        <f aca="false">K42/K27</f>
        <v>0.241918064655483</v>
      </c>
      <c r="L72" s="14" t="n">
        <f aca="false">L42/L27</f>
        <v>0.238776271608009</v>
      </c>
      <c r="M72" s="14" t="n">
        <f aca="false">M42/M27</f>
        <v>0.236158110735114</v>
      </c>
    </row>
    <row r="73" customFormat="false" ht="12.8" hidden="false" customHeight="false" outlineLevel="0" collapsed="false">
      <c r="A73" s="3" t="s">
        <v>33</v>
      </c>
      <c r="B73" s="14" t="n">
        <f aca="false">B43/B28</f>
        <v>0.541435668514652</v>
      </c>
      <c r="C73" s="14" t="n">
        <f aca="false">C43/C28</f>
        <v>0.368637050903593</v>
      </c>
      <c r="D73" s="14" t="n">
        <f aca="false">D43/D28</f>
        <v>0.311037511699906</v>
      </c>
      <c r="E73" s="14" t="n">
        <f aca="false">E43/E28</f>
        <v>0.282237742098063</v>
      </c>
      <c r="F73" s="14" t="n">
        <f aca="false">F43/F28</f>
        <v>0.264957880336957</v>
      </c>
      <c r="G73" s="14" t="n">
        <f aca="false">G43/G28</f>
        <v>0.25343797249622</v>
      </c>
      <c r="H73" s="14" t="n">
        <f aca="false">H43/H28</f>
        <v>0.245209466895693</v>
      </c>
      <c r="I73" s="14" t="n">
        <f aca="false">I43/I28</f>
        <v>0.239038087695298</v>
      </c>
      <c r="J73" s="14" t="n">
        <f aca="false">J43/J28</f>
        <v>0.234238126094991</v>
      </c>
      <c r="K73" s="14" t="n">
        <f aca="false">K43/K28</f>
        <v>0.230398156814746</v>
      </c>
      <c r="L73" s="14" t="n">
        <f aca="false">L43/L28</f>
        <v>0.227256363767272</v>
      </c>
      <c r="M73" s="14" t="n">
        <f aca="false">M43/M28</f>
        <v>0.224638202894377</v>
      </c>
    </row>
    <row r="74" customFormat="false" ht="12.8" hidden="false" customHeight="false" outlineLevel="0" collapsed="false">
      <c r="A74" s="3" t="s">
        <v>34</v>
      </c>
      <c r="B74" s="14" t="n">
        <f aca="false">B44/B29</f>
        <v>0.533207162914125</v>
      </c>
      <c r="C74" s="14" t="n">
        <f aca="false">C44/C29</f>
        <v>0.360408545303066</v>
      </c>
      <c r="D74" s="14" t="n">
        <f aca="false">D44/D29</f>
        <v>0.30280900609938</v>
      </c>
      <c r="E74" s="14" t="n">
        <f aca="false">E44/E29</f>
        <v>0.274009236497537</v>
      </c>
      <c r="F74" s="14" t="n">
        <f aca="false">F44/F29</f>
        <v>0.256729374736431</v>
      </c>
      <c r="G74" s="14" t="n">
        <f aca="false">G44/G29</f>
        <v>0.245209466895693</v>
      </c>
      <c r="H74" s="14" t="n">
        <f aca="false">H44/H29</f>
        <v>0.236980961295167</v>
      </c>
      <c r="I74" s="14" t="n">
        <f aca="false">I44/I29</f>
        <v>0.230809582094772</v>
      </c>
      <c r="J74" s="14" t="n">
        <f aca="false">J44/J29</f>
        <v>0.226009620494465</v>
      </c>
      <c r="K74" s="14" t="n">
        <f aca="false">K44/K29</f>
        <v>0.222169651214219</v>
      </c>
      <c r="L74" s="14" t="n">
        <f aca="false">L44/L29</f>
        <v>0.219027858166745</v>
      </c>
      <c r="M74" s="14" t="n">
        <f aca="false">M44/M29</f>
        <v>0.21640969729385</v>
      </c>
    </row>
    <row r="75" customFormat="false" ht="12.8" hidden="false" customHeight="false" outlineLevel="0" collapsed="false">
      <c r="A75" s="3" t="s">
        <v>35</v>
      </c>
      <c r="B75" s="14" t="n">
        <f aca="false">B45/B30</f>
        <v>0.52703578371373</v>
      </c>
      <c r="C75" s="14" t="n">
        <f aca="false">C45/C30</f>
        <v>0.354237166102671</v>
      </c>
      <c r="D75" s="14" t="n">
        <f aca="false">D45/D30</f>
        <v>0.296637626898985</v>
      </c>
      <c r="E75" s="14" t="n">
        <f aca="false">E45/E30</f>
        <v>0.267837857297142</v>
      </c>
      <c r="F75" s="14" t="n">
        <f aca="false">F45/F30</f>
        <v>0.250557995536036</v>
      </c>
      <c r="G75" s="14" t="n">
        <f aca="false">G45/G30</f>
        <v>0.239038087695298</v>
      </c>
      <c r="H75" s="14" t="n">
        <f aca="false">H45/H30</f>
        <v>0.230809582094772</v>
      </c>
      <c r="I75" s="14" t="n">
        <f aca="false">I45/I30</f>
        <v>0.224638202894377</v>
      </c>
      <c r="J75" s="14" t="n">
        <f aca="false">J45/J30</f>
        <v>0.21983824129407</v>
      </c>
      <c r="K75" s="14" t="n">
        <f aca="false">K45/K30</f>
        <v>0.215998272013824</v>
      </c>
      <c r="L75" s="14" t="n">
        <f aca="false">L45/L30</f>
        <v>0.21285647896635</v>
      </c>
      <c r="M75" s="14" t="n">
        <f aca="false">M45/M30</f>
        <v>0.210238318093455</v>
      </c>
    </row>
    <row r="76" customFormat="false" ht="12.8" hidden="false" customHeight="false" outlineLevel="0" collapsed="false">
      <c r="A76" s="3" t="s">
        <v>36</v>
      </c>
      <c r="B76" s="14" t="n">
        <f aca="false">B46/B31</f>
        <v>0.522235822113423</v>
      </c>
      <c r="C76" s="14" t="n">
        <f aca="false">C46/C31</f>
        <v>0.349437204502364</v>
      </c>
      <c r="D76" s="14" t="n">
        <f aca="false">D46/D31</f>
        <v>0.291837665298678</v>
      </c>
      <c r="E76" s="14" t="n">
        <f aca="false">E46/E31</f>
        <v>0.263037895696834</v>
      </c>
      <c r="F76" s="14" t="n">
        <f aca="false">F46/F31</f>
        <v>0.245758033935728</v>
      </c>
      <c r="G76" s="14" t="n">
        <f aca="false">G46/G31</f>
        <v>0.234238126094991</v>
      </c>
      <c r="H76" s="14" t="n">
        <f aca="false">H46/H31</f>
        <v>0.226009620494465</v>
      </c>
      <c r="I76" s="14" t="n">
        <f aca="false">I46/I31</f>
        <v>0.21983824129407</v>
      </c>
      <c r="J76" s="14" t="n">
        <f aca="false">J46/J31</f>
        <v>0.215038279693762</v>
      </c>
      <c r="K76" s="14" t="n">
        <f aca="false">K46/K31</f>
        <v>0.211198310413517</v>
      </c>
      <c r="L76" s="14" t="n">
        <f aca="false">L46/L31</f>
        <v>0.208056517366043</v>
      </c>
      <c r="M76" s="14" t="n">
        <f aca="false">M46/M31</f>
        <v>0.205438356493148</v>
      </c>
    </row>
    <row r="77" customFormat="false" ht="12.8" hidden="false" customHeight="false" outlineLevel="0" collapsed="false">
      <c r="A77" s="3" t="s">
        <v>37</v>
      </c>
      <c r="B77" s="14" t="n">
        <f aca="false">B47/B32</f>
        <v>0.518395852833177</v>
      </c>
      <c r="C77" s="14" t="n">
        <f aca="false">C47/C32</f>
        <v>0.345597235222118</v>
      </c>
      <c r="D77" s="14" t="n">
        <f aca="false">D47/D32</f>
        <v>0.287997696018432</v>
      </c>
      <c r="E77" s="14" t="n">
        <f aca="false">E47/E32</f>
        <v>0.259197926416589</v>
      </c>
      <c r="F77" s="14" t="n">
        <f aca="false">F47/F32</f>
        <v>0.241918064655483</v>
      </c>
      <c r="G77" s="14" t="n">
        <f aca="false">G47/G32</f>
        <v>0.230398156814746</v>
      </c>
      <c r="H77" s="14" t="n">
        <f aca="false">H47/H32</f>
        <v>0.222169651214219</v>
      </c>
      <c r="I77" s="14" t="n">
        <f aca="false">I47/I32</f>
        <v>0.215998272013824</v>
      </c>
      <c r="J77" s="14" t="n">
        <f aca="false">J47/J32</f>
        <v>0.211198310413517</v>
      </c>
      <c r="K77" s="14" t="n">
        <f aca="false">K47/K32</f>
        <v>0.207358341133271</v>
      </c>
      <c r="L77" s="14" t="n">
        <f aca="false">L47/L32</f>
        <v>0.204216548085797</v>
      </c>
      <c r="M77" s="14" t="n">
        <f aca="false">M47/M32</f>
        <v>0.201598387212902</v>
      </c>
    </row>
    <row r="78" customFormat="false" ht="12.8" hidden="false" customHeight="false" outlineLevel="0" collapsed="false">
      <c r="A78" s="3" t="s">
        <v>38</v>
      </c>
      <c r="B78" s="14" t="n">
        <f aca="false">B48/B33</f>
        <v>0.515254059785704</v>
      </c>
      <c r="C78" s="14" t="n">
        <f aca="false">C48/C33</f>
        <v>0.342455442174644</v>
      </c>
      <c r="D78" s="14" t="n">
        <f aca="false">D48/D33</f>
        <v>0.284855902970958</v>
      </c>
      <c r="E78" s="14" t="n">
        <f aca="false">E48/E33</f>
        <v>0.256056133369115</v>
      </c>
      <c r="F78" s="14" t="n">
        <f aca="false">F48/F33</f>
        <v>0.238776271608009</v>
      </c>
      <c r="G78" s="14" t="n">
        <f aca="false">G48/G33</f>
        <v>0.227256363767272</v>
      </c>
      <c r="H78" s="14" t="n">
        <f aca="false">H48/H33</f>
        <v>0.219027858166745</v>
      </c>
      <c r="I78" s="14" t="n">
        <f aca="false">I48/I33</f>
        <v>0.21285647896635</v>
      </c>
      <c r="J78" s="14" t="n">
        <f aca="false">J48/J33</f>
        <v>0.208056517366043</v>
      </c>
      <c r="K78" s="14" t="n">
        <f aca="false">K48/K33</f>
        <v>0.204216548085797</v>
      </c>
      <c r="L78" s="14" t="n">
        <f aca="false">L48/L33</f>
        <v>0.201074755038323</v>
      </c>
      <c r="M78" s="14" t="n">
        <f aca="false">M48/M33</f>
        <v>0.198456594165428</v>
      </c>
    </row>
    <row r="79" customFormat="false" ht="12.8" hidden="false" customHeight="false" outlineLevel="0" collapsed="false">
      <c r="A79" s="3" t="s">
        <v>39</v>
      </c>
      <c r="B79" s="14" t="n">
        <f aca="false">B49/B34</f>
        <v>0.512635898912809</v>
      </c>
      <c r="C79" s="14" t="n">
        <f aca="false">C49/C34</f>
        <v>0.33983728130175</v>
      </c>
      <c r="D79" s="14" t="n">
        <f aca="false">D49/D34</f>
        <v>0.282237742098063</v>
      </c>
      <c r="E79" s="14" t="n">
        <f aca="false">E49/E34</f>
        <v>0.25343797249622</v>
      </c>
      <c r="F79" s="14" t="n">
        <f aca="false">F49/F34</f>
        <v>0.236158110735114</v>
      </c>
      <c r="G79" s="14" t="n">
        <f aca="false">G49/G34</f>
        <v>0.224638202894377</v>
      </c>
      <c r="H79" s="14" t="n">
        <f aca="false">H49/H34</f>
        <v>0.21640969729385</v>
      </c>
      <c r="I79" s="14" t="n">
        <f aca="false">I49/I34</f>
        <v>0.210238318093455</v>
      </c>
      <c r="J79" s="14" t="n">
        <f aca="false">J49/J34</f>
        <v>0.205438356493148</v>
      </c>
      <c r="K79" s="14" t="n">
        <f aca="false">K49/K34</f>
        <v>0.201598387212902</v>
      </c>
      <c r="L79" s="14" t="n">
        <f aca="false">L49/L34</f>
        <v>0.198456594165428</v>
      </c>
      <c r="M79" s="14" t="n">
        <f aca="false">M49/M34</f>
        <v>0.195838433292534</v>
      </c>
    </row>
  </sheetData>
  <sheetProtection sheet="true" objects="true" scenarios="true"/>
  <mergeCells count="1">
    <mergeCell ref="A1:B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11.53515625" defaultRowHeight="12.8" customHeight="true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5795</TotalTime>
  <Application>LibreOffice/25.2.7.2$Windows_x86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2026-02-15T14:35:43Z</dcterms:created>
  <dc:creator/>
  <dc:description/>
  <dc:language>en-GB</dc:language>
  <cp:lastModifiedBy/>
  <dcterms:modified xsi:type="dcterms:W3CDTF">2026-02-23T19:31:33Z</dcterms:modified>
  <cp:revision>99</cp:revision>
  <dc:subject/>
  <dc:title>Exploring Energy Losses of a Cuboid</dc:title>
</cp:coreProperties>
</file>